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365" tabRatio="993"/>
  </bookViews>
  <sheets>
    <sheet name="Elektronicky_PREDICT" sheetId="1" r:id="rId1"/>
    <sheet name="Zaznamový arch" sheetId="2" r:id="rId2"/>
    <sheet name="Souhrny" sheetId="3" r:id="rId3"/>
    <sheet name="Grafy" sheetId="4" r:id="rId4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13" i="2" l="1"/>
  <c r="A11" i="3" l="1"/>
  <c r="A10" i="3"/>
  <c r="A9" i="3"/>
  <c r="A8" i="3"/>
  <c r="A7" i="3"/>
  <c r="A6" i="3"/>
  <c r="A5" i="3"/>
  <c r="A4" i="3"/>
  <c r="A3" i="3"/>
  <c r="A2" i="3"/>
  <c r="AC1" i="3"/>
  <c r="AB1" i="3"/>
  <c r="AA1" i="3"/>
  <c r="Z1" i="3"/>
  <c r="Y1" i="3"/>
  <c r="X1" i="3"/>
  <c r="W1" i="3"/>
  <c r="V1" i="3"/>
  <c r="U1" i="3"/>
  <c r="T1" i="3"/>
  <c r="S1" i="3"/>
  <c r="R1" i="3"/>
  <c r="Q1" i="3"/>
  <c r="P1" i="3"/>
  <c r="O1" i="3"/>
  <c r="N1" i="3"/>
  <c r="M1" i="3"/>
  <c r="L1" i="3"/>
  <c r="K1" i="3"/>
  <c r="J1" i="3"/>
  <c r="I1" i="3"/>
  <c r="H1" i="3"/>
  <c r="G1" i="3"/>
  <c r="F1" i="3"/>
  <c r="E1" i="3"/>
  <c r="D1" i="3"/>
  <c r="C1" i="3"/>
  <c r="B1" i="3"/>
  <c r="B154" i="2"/>
  <c r="AD154" i="2" s="1"/>
  <c r="AC11" i="3" s="1"/>
  <c r="B139" i="2"/>
  <c r="AD139" i="2" s="1"/>
  <c r="AC10" i="3" s="1"/>
  <c r="B126" i="2"/>
  <c r="AD126" i="2" s="1"/>
  <c r="AC9" i="3" s="1"/>
  <c r="AD113" i="2"/>
  <c r="AC8" i="3" s="1"/>
  <c r="B99" i="2"/>
  <c r="AD99" i="2" s="1"/>
  <c r="AC7" i="3" s="1"/>
  <c r="B84" i="2"/>
  <c r="AD84" i="2" s="1"/>
  <c r="AC6" i="3" s="1"/>
  <c r="B67" i="2"/>
  <c r="AD67" i="2" s="1"/>
  <c r="AC5" i="3" s="1"/>
  <c r="B55" i="2"/>
  <c r="AD55" i="2" s="1"/>
  <c r="AC4" i="3" s="1"/>
  <c r="B35" i="2"/>
  <c r="AA35" i="2" s="1"/>
  <c r="Z3" i="3" s="1"/>
  <c r="B19" i="2"/>
  <c r="AD19" i="2" s="1"/>
  <c r="AC2" i="3" l="1"/>
  <c r="K19" i="2"/>
  <c r="J2" i="3" s="1"/>
  <c r="AA19" i="2"/>
  <c r="Z2" i="3" s="1"/>
  <c r="K84" i="2"/>
  <c r="J6" i="3" s="1"/>
  <c r="AA84" i="2"/>
  <c r="Z6" i="3" s="1"/>
  <c r="K113" i="2"/>
  <c r="J8" i="3" s="1"/>
  <c r="AA113" i="2"/>
  <c r="Z8" i="3" s="1"/>
  <c r="C19" i="2"/>
  <c r="B2" i="3" s="1"/>
  <c r="S19" i="2"/>
  <c r="R2" i="3" s="1"/>
  <c r="C84" i="2"/>
  <c r="B6" i="3" s="1"/>
  <c r="S84" i="2"/>
  <c r="R6" i="3" s="1"/>
  <c r="C113" i="2"/>
  <c r="B8" i="3" s="1"/>
  <c r="S113" i="2"/>
  <c r="R8" i="3" s="1"/>
  <c r="K139" i="2"/>
  <c r="J10" i="3" s="1"/>
  <c r="AA139" i="2"/>
  <c r="Z10" i="3" s="1"/>
  <c r="C139" i="2"/>
  <c r="B10" i="3" s="1"/>
  <c r="S139" i="2"/>
  <c r="R10" i="3" s="1"/>
  <c r="K55" i="2"/>
  <c r="J4" i="3" s="1"/>
  <c r="AA55" i="2"/>
  <c r="Z4" i="3" s="1"/>
  <c r="C55" i="2"/>
  <c r="B4" i="3" s="1"/>
  <c r="S55" i="2"/>
  <c r="R4" i="3" s="1"/>
  <c r="G67" i="2"/>
  <c r="F5" i="3" s="1"/>
  <c r="O67" i="2"/>
  <c r="N5" i="3" s="1"/>
  <c r="W67" i="2"/>
  <c r="V5" i="3" s="1"/>
  <c r="G99" i="2"/>
  <c r="F7" i="3" s="1"/>
  <c r="O99" i="2"/>
  <c r="N7" i="3" s="1"/>
  <c r="W99" i="2"/>
  <c r="V7" i="3" s="1"/>
  <c r="G126" i="2"/>
  <c r="F9" i="3" s="1"/>
  <c r="O126" i="2"/>
  <c r="N9" i="3" s="1"/>
  <c r="W126" i="2"/>
  <c r="V9" i="3" s="1"/>
  <c r="G154" i="2"/>
  <c r="F11" i="3" s="1"/>
  <c r="O154" i="2"/>
  <c r="N11" i="3" s="1"/>
  <c r="W154" i="2"/>
  <c r="V11" i="3" s="1"/>
  <c r="G19" i="2"/>
  <c r="F2" i="3" s="1"/>
  <c r="O19" i="2"/>
  <c r="N2" i="3" s="1"/>
  <c r="W19" i="2"/>
  <c r="V2" i="3" s="1"/>
  <c r="G55" i="2"/>
  <c r="F4" i="3" s="1"/>
  <c r="O55" i="2"/>
  <c r="N4" i="3" s="1"/>
  <c r="W55" i="2"/>
  <c r="V4" i="3" s="1"/>
  <c r="C67" i="2"/>
  <c r="B5" i="3" s="1"/>
  <c r="K67" i="2"/>
  <c r="J5" i="3" s="1"/>
  <c r="S67" i="2"/>
  <c r="R5" i="3" s="1"/>
  <c r="AA67" i="2"/>
  <c r="Z5" i="3" s="1"/>
  <c r="G84" i="2"/>
  <c r="F6" i="3" s="1"/>
  <c r="O84" i="2"/>
  <c r="N6" i="3" s="1"/>
  <c r="W84" i="2"/>
  <c r="V6" i="3" s="1"/>
  <c r="C99" i="2"/>
  <c r="B7" i="3" s="1"/>
  <c r="K99" i="2"/>
  <c r="J7" i="3" s="1"/>
  <c r="S99" i="2"/>
  <c r="R7" i="3" s="1"/>
  <c r="AA99" i="2"/>
  <c r="Z7" i="3" s="1"/>
  <c r="G113" i="2"/>
  <c r="F8" i="3" s="1"/>
  <c r="O113" i="2"/>
  <c r="N8" i="3" s="1"/>
  <c r="W113" i="2"/>
  <c r="V8" i="3" s="1"/>
  <c r="C126" i="2"/>
  <c r="B9" i="3" s="1"/>
  <c r="K126" i="2"/>
  <c r="J9" i="3" s="1"/>
  <c r="S126" i="2"/>
  <c r="R9" i="3" s="1"/>
  <c r="AA126" i="2"/>
  <c r="Z9" i="3" s="1"/>
  <c r="G139" i="2"/>
  <c r="F10" i="3" s="1"/>
  <c r="O139" i="2"/>
  <c r="N10" i="3" s="1"/>
  <c r="W139" i="2"/>
  <c r="V10" i="3" s="1"/>
  <c r="C154" i="2"/>
  <c r="B11" i="3" s="1"/>
  <c r="K154" i="2"/>
  <c r="J11" i="3" s="1"/>
  <c r="S154" i="2"/>
  <c r="R11" i="3" s="1"/>
  <c r="AA154" i="2"/>
  <c r="Z11" i="3" s="1"/>
  <c r="K35" i="2"/>
  <c r="J3" i="3" s="1"/>
  <c r="C35" i="2"/>
  <c r="B3" i="3" s="1"/>
  <c r="S35" i="2"/>
  <c r="R3" i="3" s="1"/>
  <c r="G35" i="2"/>
  <c r="F3" i="3" s="1"/>
  <c r="O35" i="2"/>
  <c r="N3" i="3" s="1"/>
  <c r="W35" i="2"/>
  <c r="V3" i="3" s="1"/>
  <c r="E19" i="2"/>
  <c r="D2" i="3" s="1"/>
  <c r="I19" i="2"/>
  <c r="H2" i="3" s="1"/>
  <c r="M19" i="2"/>
  <c r="L2" i="3" s="1"/>
  <c r="Q19" i="2"/>
  <c r="P2" i="3" s="1"/>
  <c r="U19" i="2"/>
  <c r="T2" i="3" s="1"/>
  <c r="Y19" i="2"/>
  <c r="X2" i="3" s="1"/>
  <c r="AC19" i="2"/>
  <c r="AB2" i="3" s="1"/>
  <c r="E35" i="2"/>
  <c r="D3" i="3" s="1"/>
  <c r="I35" i="2"/>
  <c r="H3" i="3" s="1"/>
  <c r="M35" i="2"/>
  <c r="L3" i="3" s="1"/>
  <c r="Q35" i="2"/>
  <c r="P3" i="3" s="1"/>
  <c r="U35" i="2"/>
  <c r="T3" i="3" s="1"/>
  <c r="E55" i="2"/>
  <c r="D4" i="3" s="1"/>
  <c r="I55" i="2"/>
  <c r="H4" i="3" s="1"/>
  <c r="M55" i="2"/>
  <c r="L4" i="3" s="1"/>
  <c r="Q55" i="2"/>
  <c r="P4" i="3" s="1"/>
  <c r="U55" i="2"/>
  <c r="T4" i="3" s="1"/>
  <c r="Y55" i="2"/>
  <c r="X4" i="3" s="1"/>
  <c r="AC55" i="2"/>
  <c r="AB4" i="3" s="1"/>
  <c r="E67" i="2"/>
  <c r="D5" i="3" s="1"/>
  <c r="I67" i="2"/>
  <c r="H5" i="3" s="1"/>
  <c r="M67" i="2"/>
  <c r="L5" i="3" s="1"/>
  <c r="Q67" i="2"/>
  <c r="P5" i="3" s="1"/>
  <c r="U67" i="2"/>
  <c r="T5" i="3" s="1"/>
  <c r="Y67" i="2"/>
  <c r="X5" i="3" s="1"/>
  <c r="AC67" i="2"/>
  <c r="AB5" i="3" s="1"/>
  <c r="E84" i="2"/>
  <c r="D6" i="3" s="1"/>
  <c r="I84" i="2"/>
  <c r="H6" i="3" s="1"/>
  <c r="M84" i="2"/>
  <c r="L6" i="3" s="1"/>
  <c r="Q84" i="2"/>
  <c r="P6" i="3" s="1"/>
  <c r="U84" i="2"/>
  <c r="T6" i="3" s="1"/>
  <c r="Y84" i="2"/>
  <c r="X6" i="3" s="1"/>
  <c r="AC84" i="2"/>
  <c r="AB6" i="3" s="1"/>
  <c r="E99" i="2"/>
  <c r="D7" i="3" s="1"/>
  <c r="I99" i="2"/>
  <c r="H7" i="3" s="1"/>
  <c r="M99" i="2"/>
  <c r="L7" i="3" s="1"/>
  <c r="Q99" i="2"/>
  <c r="P7" i="3" s="1"/>
  <c r="U99" i="2"/>
  <c r="T7" i="3" s="1"/>
  <c r="Y99" i="2"/>
  <c r="X7" i="3" s="1"/>
  <c r="AC99" i="2"/>
  <c r="AB7" i="3" s="1"/>
  <c r="E113" i="2"/>
  <c r="D8" i="3" s="1"/>
  <c r="I113" i="2"/>
  <c r="H8" i="3" s="1"/>
  <c r="M113" i="2"/>
  <c r="L8" i="3" s="1"/>
  <c r="Q113" i="2"/>
  <c r="P8" i="3" s="1"/>
  <c r="U113" i="2"/>
  <c r="T8" i="3" s="1"/>
  <c r="Y113" i="2"/>
  <c r="X8" i="3" s="1"/>
  <c r="AC113" i="2"/>
  <c r="AB8" i="3" s="1"/>
  <c r="E126" i="2"/>
  <c r="D9" i="3" s="1"/>
  <c r="I126" i="2"/>
  <c r="H9" i="3" s="1"/>
  <c r="M126" i="2"/>
  <c r="L9" i="3" s="1"/>
  <c r="Q126" i="2"/>
  <c r="P9" i="3" s="1"/>
  <c r="U126" i="2"/>
  <c r="T9" i="3" s="1"/>
  <c r="Y126" i="2"/>
  <c r="X9" i="3" s="1"/>
  <c r="AC126" i="2"/>
  <c r="AB9" i="3" s="1"/>
  <c r="E139" i="2"/>
  <c r="D10" i="3" s="1"/>
  <c r="I139" i="2"/>
  <c r="H10" i="3" s="1"/>
  <c r="M139" i="2"/>
  <c r="L10" i="3" s="1"/>
  <c r="Q139" i="2"/>
  <c r="P10" i="3" s="1"/>
  <c r="U139" i="2"/>
  <c r="T10" i="3" s="1"/>
  <c r="Y139" i="2"/>
  <c r="X10" i="3" s="1"/>
  <c r="AC139" i="2"/>
  <c r="AB10" i="3" s="1"/>
  <c r="E154" i="2"/>
  <c r="D11" i="3" s="1"/>
  <c r="I154" i="2"/>
  <c r="H11" i="3" s="1"/>
  <c r="M154" i="2"/>
  <c r="L11" i="3" s="1"/>
  <c r="Q154" i="2"/>
  <c r="P11" i="3" s="1"/>
  <c r="U154" i="2"/>
  <c r="T11" i="3" s="1"/>
  <c r="Y154" i="2"/>
  <c r="X11" i="3" s="1"/>
  <c r="AC154" i="2"/>
  <c r="AB11" i="3" s="1"/>
  <c r="D19" i="2"/>
  <c r="C2" i="3" s="1"/>
  <c r="F19" i="2"/>
  <c r="E2" i="3" s="1"/>
  <c r="H19" i="2"/>
  <c r="G2" i="3" s="1"/>
  <c r="J19" i="2"/>
  <c r="I2" i="3" s="1"/>
  <c r="L19" i="2"/>
  <c r="K2" i="3" s="1"/>
  <c r="N19" i="2"/>
  <c r="M2" i="3" s="1"/>
  <c r="P19" i="2"/>
  <c r="O2" i="3" s="1"/>
  <c r="R19" i="2"/>
  <c r="Q2" i="3" s="1"/>
  <c r="T19" i="2"/>
  <c r="S2" i="3" s="1"/>
  <c r="V19" i="2"/>
  <c r="U2" i="3" s="1"/>
  <c r="X19" i="2"/>
  <c r="W2" i="3" s="1"/>
  <c r="Z19" i="2"/>
  <c r="Y2" i="3" s="1"/>
  <c r="AB19" i="2"/>
  <c r="AA2" i="3" s="1"/>
  <c r="AD35" i="2"/>
  <c r="AC3" i="3" s="1"/>
  <c r="AC13" i="3" s="1"/>
  <c r="AB35" i="2"/>
  <c r="AA3" i="3" s="1"/>
  <c r="Z35" i="2"/>
  <c r="Y3" i="3" s="1"/>
  <c r="X35" i="2"/>
  <c r="W3" i="3" s="1"/>
  <c r="D35" i="2"/>
  <c r="C3" i="3" s="1"/>
  <c r="F35" i="2"/>
  <c r="E3" i="3" s="1"/>
  <c r="H35" i="2"/>
  <c r="G3" i="3" s="1"/>
  <c r="J35" i="2"/>
  <c r="I3" i="3" s="1"/>
  <c r="L35" i="2"/>
  <c r="K3" i="3" s="1"/>
  <c r="N35" i="2"/>
  <c r="M3" i="3" s="1"/>
  <c r="P35" i="2"/>
  <c r="O3" i="3" s="1"/>
  <c r="R35" i="2"/>
  <c r="Q3" i="3" s="1"/>
  <c r="T35" i="2"/>
  <c r="S3" i="3" s="1"/>
  <c r="V35" i="2"/>
  <c r="U3" i="3" s="1"/>
  <c r="Y35" i="2"/>
  <c r="X3" i="3" s="1"/>
  <c r="AC35" i="2"/>
  <c r="AB3" i="3" s="1"/>
  <c r="D55" i="2"/>
  <c r="C4" i="3" s="1"/>
  <c r="F55" i="2"/>
  <c r="E4" i="3" s="1"/>
  <c r="H55" i="2"/>
  <c r="G4" i="3" s="1"/>
  <c r="J55" i="2"/>
  <c r="I4" i="3" s="1"/>
  <c r="L55" i="2"/>
  <c r="K4" i="3" s="1"/>
  <c r="N55" i="2"/>
  <c r="M4" i="3" s="1"/>
  <c r="P55" i="2"/>
  <c r="O4" i="3" s="1"/>
  <c r="R55" i="2"/>
  <c r="Q4" i="3" s="1"/>
  <c r="T55" i="2"/>
  <c r="S4" i="3" s="1"/>
  <c r="V55" i="2"/>
  <c r="U4" i="3" s="1"/>
  <c r="X55" i="2"/>
  <c r="W4" i="3" s="1"/>
  <c r="Z55" i="2"/>
  <c r="Y4" i="3" s="1"/>
  <c r="AB55" i="2"/>
  <c r="AA4" i="3" s="1"/>
  <c r="D67" i="2"/>
  <c r="C5" i="3" s="1"/>
  <c r="F67" i="2"/>
  <c r="E5" i="3" s="1"/>
  <c r="H67" i="2"/>
  <c r="G5" i="3" s="1"/>
  <c r="J67" i="2"/>
  <c r="I5" i="3" s="1"/>
  <c r="L67" i="2"/>
  <c r="K5" i="3" s="1"/>
  <c r="N67" i="2"/>
  <c r="M5" i="3" s="1"/>
  <c r="P67" i="2"/>
  <c r="O5" i="3" s="1"/>
  <c r="R67" i="2"/>
  <c r="Q5" i="3" s="1"/>
  <c r="T67" i="2"/>
  <c r="S5" i="3" s="1"/>
  <c r="V67" i="2"/>
  <c r="U5" i="3" s="1"/>
  <c r="X67" i="2"/>
  <c r="W5" i="3" s="1"/>
  <c r="Z67" i="2"/>
  <c r="Y5" i="3" s="1"/>
  <c r="AB67" i="2"/>
  <c r="AA5" i="3" s="1"/>
  <c r="D84" i="2"/>
  <c r="C6" i="3" s="1"/>
  <c r="F84" i="2"/>
  <c r="E6" i="3" s="1"/>
  <c r="H84" i="2"/>
  <c r="G6" i="3" s="1"/>
  <c r="J84" i="2"/>
  <c r="I6" i="3" s="1"/>
  <c r="L84" i="2"/>
  <c r="K6" i="3" s="1"/>
  <c r="N84" i="2"/>
  <c r="M6" i="3" s="1"/>
  <c r="P84" i="2"/>
  <c r="O6" i="3" s="1"/>
  <c r="R84" i="2"/>
  <c r="Q6" i="3" s="1"/>
  <c r="T84" i="2"/>
  <c r="S6" i="3" s="1"/>
  <c r="V84" i="2"/>
  <c r="U6" i="3" s="1"/>
  <c r="X84" i="2"/>
  <c r="W6" i="3" s="1"/>
  <c r="Z84" i="2"/>
  <c r="Y6" i="3" s="1"/>
  <c r="AB84" i="2"/>
  <c r="AA6" i="3" s="1"/>
  <c r="D99" i="2"/>
  <c r="C7" i="3" s="1"/>
  <c r="F99" i="2"/>
  <c r="E7" i="3" s="1"/>
  <c r="H99" i="2"/>
  <c r="G7" i="3" s="1"/>
  <c r="J99" i="2"/>
  <c r="I7" i="3" s="1"/>
  <c r="L99" i="2"/>
  <c r="K7" i="3" s="1"/>
  <c r="N99" i="2"/>
  <c r="M7" i="3" s="1"/>
  <c r="P99" i="2"/>
  <c r="O7" i="3" s="1"/>
  <c r="R99" i="2"/>
  <c r="Q7" i="3" s="1"/>
  <c r="T99" i="2"/>
  <c r="S7" i="3" s="1"/>
  <c r="V99" i="2"/>
  <c r="U7" i="3" s="1"/>
  <c r="X99" i="2"/>
  <c r="W7" i="3" s="1"/>
  <c r="Z99" i="2"/>
  <c r="Y7" i="3" s="1"/>
  <c r="AB99" i="2"/>
  <c r="AA7" i="3" s="1"/>
  <c r="D113" i="2"/>
  <c r="C8" i="3" s="1"/>
  <c r="F113" i="2"/>
  <c r="E8" i="3" s="1"/>
  <c r="H113" i="2"/>
  <c r="G8" i="3" s="1"/>
  <c r="J113" i="2"/>
  <c r="I8" i="3" s="1"/>
  <c r="L113" i="2"/>
  <c r="K8" i="3" s="1"/>
  <c r="N113" i="2"/>
  <c r="M8" i="3" s="1"/>
  <c r="P113" i="2"/>
  <c r="O8" i="3" s="1"/>
  <c r="R113" i="2"/>
  <c r="Q8" i="3" s="1"/>
  <c r="T113" i="2"/>
  <c r="S8" i="3" s="1"/>
  <c r="V113" i="2"/>
  <c r="U8" i="3" s="1"/>
  <c r="X113" i="2"/>
  <c r="W8" i="3" s="1"/>
  <c r="Z113" i="2"/>
  <c r="Y8" i="3" s="1"/>
  <c r="AB113" i="2"/>
  <c r="AA8" i="3" s="1"/>
  <c r="D126" i="2"/>
  <c r="C9" i="3" s="1"/>
  <c r="F126" i="2"/>
  <c r="E9" i="3" s="1"/>
  <c r="H126" i="2"/>
  <c r="G9" i="3" s="1"/>
  <c r="J126" i="2"/>
  <c r="I9" i="3" s="1"/>
  <c r="L126" i="2"/>
  <c r="K9" i="3" s="1"/>
  <c r="N126" i="2"/>
  <c r="M9" i="3" s="1"/>
  <c r="P126" i="2"/>
  <c r="O9" i="3" s="1"/>
  <c r="R126" i="2"/>
  <c r="Q9" i="3" s="1"/>
  <c r="T126" i="2"/>
  <c r="S9" i="3" s="1"/>
  <c r="V126" i="2"/>
  <c r="U9" i="3" s="1"/>
  <c r="X126" i="2"/>
  <c r="W9" i="3" s="1"/>
  <c r="Z126" i="2"/>
  <c r="Y9" i="3" s="1"/>
  <c r="AB126" i="2"/>
  <c r="AA9" i="3" s="1"/>
  <c r="D139" i="2"/>
  <c r="C10" i="3" s="1"/>
  <c r="F139" i="2"/>
  <c r="E10" i="3" s="1"/>
  <c r="H139" i="2"/>
  <c r="G10" i="3" s="1"/>
  <c r="J139" i="2"/>
  <c r="I10" i="3" s="1"/>
  <c r="L139" i="2"/>
  <c r="K10" i="3" s="1"/>
  <c r="N139" i="2"/>
  <c r="M10" i="3" s="1"/>
  <c r="P139" i="2"/>
  <c r="O10" i="3" s="1"/>
  <c r="R139" i="2"/>
  <c r="Q10" i="3" s="1"/>
  <c r="T139" i="2"/>
  <c r="S10" i="3" s="1"/>
  <c r="V139" i="2"/>
  <c r="U10" i="3" s="1"/>
  <c r="X139" i="2"/>
  <c r="W10" i="3" s="1"/>
  <c r="Z139" i="2"/>
  <c r="Y10" i="3" s="1"/>
  <c r="AB139" i="2"/>
  <c r="AA10" i="3" s="1"/>
  <c r="D154" i="2"/>
  <c r="C11" i="3" s="1"/>
  <c r="F154" i="2"/>
  <c r="E11" i="3" s="1"/>
  <c r="H154" i="2"/>
  <c r="G11" i="3" s="1"/>
  <c r="J154" i="2"/>
  <c r="I11" i="3" s="1"/>
  <c r="L154" i="2"/>
  <c r="K11" i="3" s="1"/>
  <c r="N154" i="2"/>
  <c r="M11" i="3" s="1"/>
  <c r="P154" i="2"/>
  <c r="O11" i="3" s="1"/>
  <c r="R154" i="2"/>
  <c r="Q11" i="3" s="1"/>
  <c r="T154" i="2"/>
  <c r="S11" i="3" s="1"/>
  <c r="V154" i="2"/>
  <c r="U11" i="3" s="1"/>
  <c r="X154" i="2"/>
  <c r="W11" i="3" s="1"/>
  <c r="Z154" i="2"/>
  <c r="Y11" i="3" s="1"/>
  <c r="AB154" i="2"/>
  <c r="AA11" i="3" s="1"/>
  <c r="V12" i="3" l="1"/>
  <c r="F12" i="3"/>
  <c r="B12" i="3"/>
  <c r="N13" i="3"/>
  <c r="R13" i="3"/>
  <c r="Z13" i="3"/>
  <c r="Z12" i="3"/>
  <c r="R12" i="3"/>
  <c r="J13" i="3"/>
  <c r="B13" i="3"/>
  <c r="V13" i="3"/>
  <c r="J12" i="3"/>
  <c r="F13" i="3"/>
  <c r="N12" i="3"/>
  <c r="AB13" i="3"/>
  <c r="H13" i="3"/>
  <c r="T12" i="3"/>
  <c r="L12" i="3"/>
  <c r="D12" i="3"/>
  <c r="P13" i="3"/>
  <c r="X13" i="3"/>
  <c r="T13" i="3"/>
  <c r="L13" i="3"/>
  <c r="D13" i="3"/>
  <c r="P12" i="3"/>
  <c r="H12" i="3"/>
  <c r="U13" i="3"/>
  <c r="Q13" i="3"/>
  <c r="M13" i="3"/>
  <c r="I13" i="3"/>
  <c r="E13" i="3"/>
  <c r="W13" i="3"/>
  <c r="AA13" i="3"/>
  <c r="AA12" i="3"/>
  <c r="W12" i="3"/>
  <c r="S12" i="3"/>
  <c r="O12" i="3"/>
  <c r="K12" i="3"/>
  <c r="G12" i="3"/>
  <c r="C12" i="3"/>
  <c r="X12" i="3"/>
  <c r="S13" i="3"/>
  <c r="O13" i="3"/>
  <c r="K13" i="3"/>
  <c r="G13" i="3"/>
  <c r="C13" i="3"/>
  <c r="Y13" i="3"/>
  <c r="Y12" i="3"/>
  <c r="U12" i="3"/>
  <c r="Q12" i="3"/>
  <c r="M12" i="3"/>
  <c r="I12" i="3"/>
  <c r="E12" i="3"/>
  <c r="AB12" i="3"/>
  <c r="AC12" i="3"/>
</calcChain>
</file>

<file path=xl/comments1.xml><?xml version="1.0" encoding="utf-8"?>
<comments xmlns="http://schemas.openxmlformats.org/spreadsheetml/2006/main">
  <authors>
    <author>ms</author>
  </authors>
  <commentList>
    <comment ref="A19" authorId="0">
      <text>
        <r>
          <rPr>
            <sz val="10"/>
            <color indexed="81"/>
            <rFont val="Calibri"/>
            <family val="2"/>
            <charset val="238"/>
            <scheme val="minor"/>
          </rPr>
          <t>1.5 UČÍ SE NEJEN SPONTÁNNĚ, ALE I VĚDOMĚ, VYVINE ÚSILÍ, SOUSTŘEDÍ SE NA ČINNOST A ZÁMĚRNĚ SI ZAPAMATUJE: PŘI ZADANÉ PRÁCI DOKONČÍ, CO ZAPOČALO: DOVEDE POSTUPOVAT PODLE INSTRUKCÍ A POKYNŮ, JE SCHOPNO DOBRAT SE K VÝSLEDKŮM
2.5  ZPŘESŇUJE SI POČETNÍ PŘEDSTAVY, UŽÍVÁ ČÍSELNÝCH A MATEMATICKÝCH POJMŮ, VNÍMÁ ELEMENTÁRNÍ MATEMATICKÉ SOUVISLOSTI
3.5  OVLÁDÁ DOVEDNOSTI PŘEDCHÁZEJÍCÍ ČTENÍ A PSANÍ
3.7  DOVEDE VYUŽÍT INFORMATIVNÍ A KOMUNIKATIVNÍ PROSTŘEDKY, SE KTERÝMI SE BĚŽNĚ SETKÁVÁ (KNÍŽKY, ENCYKLOPEDIE, POČÍTAČ, AUDIOVIZUÁLNÍ TECHNIKA, TELEFON ATP.)
3.8  VÍ, ŽE LIDÉ SE DOROZUMÍVAJÍ I JINÝMI JAZYKY A ŽE JE MOŽNO SE JIM UČIT: MÁ VYTVOŘENY ELEMENTÁRNÍ PŘEDPOKLADY K UČENÍ SE CIZÍMU JAZYKU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<sst xmlns="http://schemas.openxmlformats.org/spreadsheetml/2006/main" count="165" uniqueCount="156">
  <si>
    <t>1.5 UČÍ SE NEJEN SPONTÁNNĚ, ALE I VĚDOMĚ, VYVINE ÚSILÍ, SOUSTŘEDÍ SE NA ČINNOST A ZÁMĚRNĚ SI ZAPAMATUJE: PŘI ZADANÉ PRÁCI DOKONČÍ, CO ZAPOČALO: DOVEDE POSTUPOVAT PODLE INSTRUKCÍ A POKYNŮ, JE SCHOPNO DOBRAT SE K VÝSLEDKŮM</t>
  </si>
  <si>
    <t>2.5  ZPŘESŇUJE SI POČETNÍ PŘEDSTAVY, UŽÍVÁ ČÍSELNÝCH A MATEMATICKÝCH POJMŮ, VNÍMÁ ELEMENTÁRNÍ MATEMATICKÉ SOUVISLOSTI</t>
  </si>
  <si>
    <t>3.5  OVLÁDÁ DOVEDNOSTI PŘEDCHÁZEJÍCÍ ČTENÍ A PSANÍ</t>
  </si>
  <si>
    <t>3.7  DOVEDE VYUŽÍT INFORMATIVNÍ A KOMUNIKATIVNÍ PROSTŘEDKY, SE KTERÝMI SE BĚŽNĚ SETKÁVÁ (KNÍŽKY, ENCYKLOPEDIE, POČÍTAČ, AUDIOVIZUÁLNÍ TECHNIKA, TELEFON ATP.)</t>
  </si>
  <si>
    <t>3.8  VÍ, ŽE LIDÉ SE DOROZUMÍVAJÍ I JINÝMI JAZYKY A ŽE JE MOŽNO SE JIM UČIT: MÁ VYTVOŘENY ELEMENTÁRNÍ PŘEDPOKLADY K UČENÍ SE CIZÍMU JAZYKU</t>
  </si>
  <si>
    <t>ovládá koordinaci ruky a oka</t>
  </si>
  <si>
    <t>upřednostňuje pravou či levou ruku</t>
  </si>
  <si>
    <t>sleduje očima zleva doprava</t>
  </si>
  <si>
    <t>orientuje se v prostoru i v rovině</t>
  </si>
  <si>
    <t>1. Rozvíjí předčtenářskou, předmatematickou a technickou gramotnost, má povědomí o cizích jazycích</t>
  </si>
  <si>
    <t>Poznámky:</t>
  </si>
  <si>
    <t>4.7 PŘI SETKÁNÍ S NEZNÁMÝMI LIDMI ČI V NEZNÁMÝCH SITUACÍCH SE CHOVÁ OBEZŘETNĚ: NEVHODNÉ CHOVÁNÍ I KOMUNIKACI, KTERÁ JE MU NEPŘÍJEMNÁ, UMÍ ODMÍTNOUT</t>
  </si>
  <si>
    <t>5.12 DBÁ NA OSOBNÍ ZDRAVÍ I BEZPEČÍ SVOJE I DRUHÝCH, CHOVÁ SE ODPOVĚDNĚ S OHLEDEM NA ZDRAVÉ A BEZPEČNÉ OKOLNÍ PROSTŘEDÍ (PŘÍRODNÍ I SPOLEČENSKÉ)</t>
  </si>
  <si>
    <t>chová se přiměřeně a bezpečně doma i na veřejnosti (na ulici, na hřišti)</t>
  </si>
  <si>
    <t>2. Chová se zodpovědně ke zdraví svému i druhých, dbá o své tělo</t>
  </si>
  <si>
    <t>1.4 KLADE OTÁZKY A HLEDÁ NA NĚ ODPOVĚDI, AKTIVNĚ SI VŠÍMÁ, CO SE KOLEM NĚHO DĚJE: CHCE POROZUMĚT VĚCEM, JEVŮM A DĚJŮM, KTERÉ KOLEM SEBE VIDÍ: POZNÁVÁ, ŽE SE MŮŽE MNOHÉMU NAUČIT, RADUJE SE Z TOHO, CO SAMO DOKÁZALO A ZVLÁDLO</t>
  </si>
  <si>
    <t>3.1 OVLÁDÁ ŘEČ, HOVOŘÍ VE VHODNĚ FORMULOVANÝCH VĚTÁCH, SAMOSTATNĚ VYJADŘUJE SVÉ MYŠLENKY, SDĚLENÍ, OTÁZKY I ODPOVĚDI, ROZUMÍ SLYŠENÉMU, SLOVNĚ REAGUJE A VEDE SMYSLUPLNÝ DIALOG</t>
  </si>
  <si>
    <t>3.3 DOMLOUVÁ SE GESTY I SLOVY, ROZLIŠUJE NĚKTERÉ SYMBOLY, ROZUMÍ JEJICH VÝZNAMU I FUNKCI</t>
  </si>
  <si>
    <t>3.4 V BĚŽNÝCH SITUACÍCH KOMUNIKUJE BEZ ZÁBRAN A OSTYCHU S DĚTMI I S DOSPĚLÝMI: CHÁPE, ŽE BÝT KOMUNIKATIVNÍ, VSTŘÍCNÉ, INICIATIVNÍ A AKTIVNÍ JE VÝHODOU</t>
  </si>
  <si>
    <t>3.6 PRŮBĚŽNĚ ROZŠIŘUJE SVOU SLOVNÍ ZÁSOBU A AKTIVNĚ JI POUŽÍVÁ K DOKONALEJŠÍ KOMUNIKACI S OKOLÍM</t>
  </si>
  <si>
    <t>převypráví hlavní myšlenku příběhu</t>
  </si>
  <si>
    <t>naučí se nazpaměť krátké texty</t>
  </si>
  <si>
    <t>tvoří jednoduché rýmy</t>
  </si>
  <si>
    <t>aktivně komunikuje s druhými dětmi</t>
  </si>
  <si>
    <t>3. Aktivně používá verbální i neverbální komunikaci k vyjádření svých myšlenek, k dorozumění se s druhými</t>
  </si>
  <si>
    <t>1.6 ODHADUJE SVÉ SÍLY, UČÍ SE HODNOTIT SVOJE OSOBNÍ POKROKY I OCEŇOVAT VÝKONY DRUHÝCH</t>
  </si>
  <si>
    <t>2.8 NEBOJÍ SE CHYBOVAT, POKUD NACHÁZÍ POZITIVNÍ OCENĚNÍ NEJEN ZA ÚSPĚCH, ALE TAKÉ ZA SNAHU</t>
  </si>
  <si>
    <t>3.2 DOKÁŽE SE VYJADŘOVAT A SDĚLOVAT SVÉ PROŽITKY, POCITY A NÁLADY RŮZNÝMI PROSTŘEDKY /ŘEČOVÝMI, VÝTVARNÝMI, HUDEBNÍMI, DRAMATICKÝMI APOD.)</t>
  </si>
  <si>
    <t>5.2 DOKÁŽE ROZPOZNAT A VYUŽÍVAT VLASTNÍ SILNÉ STRÁNKY, POZNÁVÁ SVOJE SLABÉ STRÁNKY</t>
  </si>
  <si>
    <t>dokáže zpracovat svoji chybu/neúspěch</t>
  </si>
  <si>
    <t>4.3  DĚTSKÝM ZPŮSOBEM PROJEVUJE CITLIVOST A OHLEDUPLNOST K DRUHÝM, POMOC SLABŠÍM, ROZPOZNÁ NEVHODNÉ CHOVÁNÍ: VNÍMÁ SPRAVEDLNOST, UBLIŽOVÁNÍ, AGRESIVITU A LHOSTEJNOST</t>
  </si>
  <si>
    <t>4.4  VE SKUPINĚ SE DOKÁŽE PROSADIT, ALE I PODŘÍDIT, PŘI SPOLEČNÝCH ČINNOSTECH SE DOMLOUVÁ A SPOLUPRACUJE: V BĚŽNÝCH SITUACÍCH UPLATŇUJE ZÁKLADNÍ SPOLEČENSKÉ NÁVYKY A PRAVIDLA SPOLEČENSKÉHO STYKU: JE SCHOPNÉ RESPEKTOVAT DRUHÉ, VYJEDNÁVAT, PŘIJÍMAT A UZAVÍRAT KOMPROMISY</t>
  </si>
  <si>
    <r>
      <rPr>
        <b/>
        <sz val="10"/>
        <rFont val="Calibri"/>
        <family val="2"/>
        <charset val="238"/>
      </rPr>
      <t>4.5 </t>
    </r>
    <r>
      <rPr>
        <b/>
        <sz val="10"/>
        <color rgb="FF000000"/>
        <rFont val="Calibri"/>
        <family val="2"/>
        <charset val="238"/>
      </rPr>
      <t>NAPODOBUJE MODELY PROSOCIÁLNÍHO CHOVÁNÍ MEZILIDSKÝCH VZTAHŮ, KTERÉ NACHÁZÍ VE SVÉM OKOLÍ</t>
    </r>
    <r>
      <rPr>
        <b/>
        <sz val="10"/>
        <color rgb="FF000000"/>
        <rFont val="Calibri"/>
        <family val="2"/>
        <charset val="238"/>
      </rPr>
      <t/>
    </r>
  </si>
  <si>
    <t>4.8 JE SCHOPNO CHÁPAT, ŽE LIDÉ SE RŮZNÍ A UMÍ BÝT TOLERANTNÍ K JEJICH ODLIŠNOSTEM A JEDINEČNOSTEM</t>
  </si>
  <si>
    <t>4.9  CHÁPE, ŽE NESPRAVEDLNOST, UBLIŽOVÁNÍ, PONIŽOVÁNÍ, LHOSTEJNOST, AGRESIVITA A NÁSILÍ SE NEVYPLÁCÍ A ŽE VZNIKLÉ KONFLIKTY JE LÉPE ŘEŠIT DOHODOU: DOKÁŽE SE BRÁNIT PROJEVŮM NÁSILÍ JINÉHO DÍTĚTE, PONIŽOVÁNÍ A UBLIŽOVÁNÍ</t>
  </si>
  <si>
    <t>ovládá své afektivní chování (tlumí vztek, zlost, agresivitu apod.)</t>
  </si>
  <si>
    <t>rozumí běžným neverbálním projevům citových prožitků a nálad druhých, reaguje na ně</t>
  </si>
  <si>
    <t>spolupracuje s ostatními</t>
  </si>
  <si>
    <t>navazuje a udržuje dětská přátelství</t>
  </si>
  <si>
    <t>5. Chová se ohleduplně, tolerantně a s respektem k druhým</t>
  </si>
  <si>
    <t>1.3  MÁ ELEMENTÁRNÍ POZNATKY O SVĚTĚ LIDÍ, KULTURY, PŘÍRODY I TECHNIKY, KTERÝ DÍTĚ OBKLOPUJE, O JEHO ROZMANITOSTECH A PROMĚNÁCH: ORIENTUJE SE V ŘÁDU A DĚNÍ V PROSTŘEDÍ, VE KTERÉM ŽIJE</t>
  </si>
  <si>
    <t>2.1  VŠÍMÁ SI DĚNÍ I PROBLÉMŮ V BEZPROSTŘEDNÍM OKOLÍ: PŘIROZENOU MOTIVACÍ K ŘEŠENÍ DALŠÍCH PROBLÉMŮ A SITUACÍ JE PRO NĚJ POZITIVNÍ ODEZVA NA AKTIVNÍ ZÁJEM</t>
  </si>
  <si>
    <t>5.6  ZAJÍMÁ SE O DRUHÉ I O TO, CO SE KOLEM DĚJE: JE OTEVŘENÉ AKTUÁLNÍMU DĚNÍ</t>
  </si>
  <si>
    <t>5.7  CHÁPE, ŽE ZÁJEM O TO, CO SE KOLEM DĚJE, ČINNORODOST, PRACOVITOST A PODNIKAVOST JSOU PŘÍNOSEM A ŽE NAOPAK LHOSTEJNOST, NEVŠÍMAVOST, POHODLNOST A NÍZKÁ AKTIVITA MAJÍ SVOJE NEPŘÍZNIVÉ DŮSLEDKY</t>
  </si>
  <si>
    <t>5.11 VÍ, ŽE NENÍ JEDNO, V JAKÉM PROSTŘEDÍ ŽIJE, UVĚDOMUJE SI, ŽE SE SVÝM CHOVÁNÍM NA NĚM PODÍLÍ A ŽE JE MŮŽE OVLIVNIT</t>
  </si>
  <si>
    <t>zachází šetrně s běžnými předměty denní potřeby (hračkami, pomůckami, drobnými nástroji, sportovním náčiním a nářadím, výtvarnými pomůckami a materiály, jednoduchými hudebními nástroji, běžnými pracovními pomůckami)</t>
  </si>
  <si>
    <t>pojmenovává, co je součástí jeho nejbližšího okolí (věcného, přírodního, kulturního i technického)</t>
  </si>
  <si>
    <t>pojmenovává a vysvětluje změny a dění v nejbližším okolí</t>
  </si>
  <si>
    <t>pomáhá a pečuje o okolní životní prostředí (dbá na pořádek a čistotu, nakládá vhodným způsobem s odpady, stará se o rostliny apod.)</t>
  </si>
  <si>
    <t>6. Projevuje aktivní zájem o okolí a uvědomuje si, že je jeho součástí.</t>
  </si>
  <si>
    <t>4.1 SAMOSTATNĚ ROZHODUJE O SVÝCH ČINNOSTECH: UMÍ SI VYTVOŘIT SVŮJ NÁZOR A VYJÁDŘIT JEJ</t>
  </si>
  <si>
    <t>4.2 UVĚDOMUJE SI, ŽE ZA SEBE I SVÉ JEDNÁNÍ ODPOVÍDÁ A NESE DŮSLEDKY</t>
  </si>
  <si>
    <t>5.1 SVOJE ČINNOSTI A HRY SE UČÍ PLÁNOVAT, ORGANIZOVAT, ŘÍDIT A VYHODNOCOVAT</t>
  </si>
  <si>
    <t>5.4 CHÁPE, ŽE SE MŮŽE O TOM, CO UDĚLÁ, ROZHODOVAT SVOBODNĚ, ALE ŽE ZA SVÁ ROZHODNUTÍ TAKÉ ODPOVÍDÁ</t>
  </si>
  <si>
    <t>rozhoduje o svých činnostech</t>
  </si>
  <si>
    <t>7. Umí se samostatně rozhodovat, za svá rozhodnutí zodpovídá</t>
  </si>
  <si>
    <t>1.1  SOUSTŘEDĚNĚ POZORUJE, ZKOUMÁ, OBJEVUJE, VŠÍMÁ SI SOUVISLOSTÍ, EXPERIMENTUJE A UŽÍVÁ PŘI TOM JEDNODUCHÝCH POJMŮ</t>
  </si>
  <si>
    <t>1.2  ZÍSAKNOU ZKUŠENOST UPLATŇUJE V PRAKTICKÝCH SITUACÍCH A V DALŠÍM UČENÍ</t>
  </si>
  <si>
    <t>1.7 POKUD SE MU DOSTÁVÁ UZNÁNÍ A OCENĚNÍ, UČÍ SE S CHUTÍ</t>
  </si>
  <si>
    <t>5.5 MÁ SMYSL PRO POVINNOST VE HŘE, PRÁCI I UČENÍ: K ÚKOLŮM A POVINNOSTEM</t>
  </si>
  <si>
    <t>soustředí na činnosti, dokáže udržet pozornost a činnost dokončit</t>
  </si>
  <si>
    <t>postupuje a učí se podle pokynů a instrukcí</t>
  </si>
  <si>
    <t>8. Aktivně a zodpovědně přistupuje k učení</t>
  </si>
  <si>
    <t>4.6 SPOLUPODÍLÍ SE NA SPOLEČNÝCH ROZHODNUTÍCH: PŘIJÍMÁ VYJASNĚNÉ A ZDŮVODNĚNÉ POVINNOSTI: DODRŽUJE DOHODNUTÁ A POCHOPENÁ PRAVIDLA A PŘIZPŮSOBUJE SE JIM</t>
  </si>
  <si>
    <t>5.8 MÁ ZÁKLADNÍ DĚTSKOU PŘEDSTAVU O TOM, CO JE V SOULADU SE ZÁKLADNÍMI       LIDSKÝMI HODNOTAMI A NORMAMI A CO JE S NIMI V ROZPORU, A SNAŽÍ SE PODLE TOHO CHOVAT</t>
  </si>
  <si>
    <t>5.9 SPOLUVYTVÁŘÍ PRAVIDLA SPOLEČNÉHO SOUŽITÍ MEZI VRSTEVNÍKY, ROZUMÍ JEJICH SMYSLU A CHÁPE POTŘEBU JE ZACHOVÁVAT</t>
  </si>
  <si>
    <t>5. 10 UVĚDOMUJE SI SVÁ PRÁVA I PRÁVA DRUHÝCH, UČÍ SE JE HÁJIT A RESPEKTOVAT: CHÁPE, ŽE VŠICHNI LIDÉ MAJÍ STEJNOU HODNOTU</t>
  </si>
  <si>
    <t>9. Dodržuje pravidla soužití, chápe práva a povinnosti svoje i druhých</t>
  </si>
  <si>
    <t>2.2  ŘEŠÍ PROBLÉMY, NA KTERÉ SATČÍ: ZNÁMÉ A OPAKUJÍCÍ SE SITUACE SE SNAŽÍ ŘEŠIT SAMOSTATNĚ (NA ZÁKLADĚ NÁPODOBY ČI OPAKOVÁNÍ), NÁROČNĚJŠÍ S OPOROU A POMOCÍ DOSPĚLÉHO;</t>
  </si>
  <si>
    <t>2.3  PROBLÉMY ŘEŠÍ NA ZÁKLADĚ BEZPROSTŘEDNÍ ZKUŠENOSTI: POSTUPUJE CESTOU POKUSU A OMYLU, ZKOUŠÍ, EXPERIMENTUJE: SPONTÁNNĚ VYMÝŠLÍ NOVÁ ŘEŠEN PROBLÉMŮ A SITUACÍ: HLEDÁ RŮZNÉ MOŽNOSTI A VARIANTY (MÁ VLASTNÍ, ORIGINÁLNÁ NÁPADY): VYUŽÍVÁ PŘI TOM DOSAVADNÍCH ZKUŠENOSTÍ, FANTAZII A PŘEDSTAVIVOST;</t>
  </si>
  <si>
    <t>2.4  PŘI ŘEŠENÍ MYŠLENKOVÝCH I PRAKTICKÝCH PROBLÉMŮ UŽÍVÁ LOGICKÝCH, MATEMATICKÝCH I EMPIRICKÝCH POSTUPŮ: POCHOPÍ JEDNODUCHÉ ALGORITMY ŘEŠENÍ RŮZNÝCH ÚLOH A SITUACÍ A VYUŽÍVÁ JE V DALŠÍCH SITUACÍCH;</t>
  </si>
  <si>
    <t>2.6  ROZLIŠUJE ŘEŠENÍ, KTERÁ JSOU FUNKČNÍ (VEDOUCÍ K CÍLI), A ŘEŠENÍ, KTERÁ FUNKČNÍ NEJSOU: DOKÁŽE MEZI NIMI VOLIT;</t>
  </si>
  <si>
    <t>2.7  CHÁPE, ŽE VYHÝBAT SE ŘEŠENÍ PROBLÉMŮ NEVEDE K CÍLI, ALE ŽE JEJICH VČASNÉ A UVÁŽLIVÉ ŘEŠENÍ JE NAOPAK VÝHODOU: UVĚDOMUJE SI, ŽE SVOU AKTIVITOU A INICIATIVOU MŮŽE SITUACI OVLIVNIT;</t>
  </si>
  <si>
    <t>5.3  ODHADUJE RIZIKA SVÝCH NÁPADŮ, JDE ZA SVÝM ZÁMĚREM, ALE TAKÉ DOKÁŽE MĚNIT CESTY A PŘIZPŮSOBOVAT SE DANÝM OKOLNOSTEM.</t>
  </si>
  <si>
    <t>vyjadřuje samostatně a smysluplně myšlenky, nápady, pocity, mínění a úsudky ve vhodně zformulovaných větách</t>
  </si>
  <si>
    <t>myslí kreativně, předkládá „nápady“</t>
  </si>
  <si>
    <t>domluví se na společném řešení (v jednoduchých situacích samostatně, jinak s pomocí) </t>
  </si>
  <si>
    <t>Průměrné hodnocení dílčí</t>
  </si>
  <si>
    <t>Průměrné hodnocení celkové</t>
  </si>
  <si>
    <t>10. Navrhuje různá řešení, zdůvodňuje je a přizpůsobuje se jim</t>
  </si>
  <si>
    <t>v situacích pro něho běžných a jemu známých, neohrožuje zdraví, bezpečí a pohodu svou ani druhých</t>
  </si>
  <si>
    <t>navazuje kontakt s dospělým</t>
  </si>
  <si>
    <t>upozorňuje na to, co je v souladu a co proti pravidlům společenského chování</t>
  </si>
  <si>
    <t>vyjadřuje vlastní názory a postoje</t>
  </si>
  <si>
    <t>popíše, jak probíhá život člověka z hlediska růstu, vývoje a stárnutí</t>
  </si>
  <si>
    <t>napíše správně své jméno</t>
  </si>
  <si>
    <t>orientuje se v elementárním počtu cca do deseti</t>
  </si>
  <si>
    <t>rozliší jiný než mateřský jazyk</t>
  </si>
  <si>
    <t xml:space="preserve">zvládá základní hygienické a stravovací návyky </t>
  </si>
  <si>
    <t>upozorňuje na nevhodné chování v péči o životní prostředí</t>
  </si>
  <si>
    <t>samostatně se postará se o sebe a své osobní věci, obléká se, svléká, obouvá, reguluje teplotu  apod.)</t>
  </si>
  <si>
    <t xml:space="preserve">upozorní na neobvyklé pocity v těle, pojmenuje je a lokalizuje je </t>
  </si>
  <si>
    <t>sluchově rozliší začáteční a koncové hlásky ve slovech</t>
  </si>
  <si>
    <t xml:space="preserve"> užívá v promluvě synonyma, homonyma a antonyma</t>
  </si>
  <si>
    <t>orientuje se podle piktogramů, vysvětlí jejich význam</t>
  </si>
  <si>
    <t>vyjadřuje své úvahy a myšlenky k různým tématům</t>
  </si>
  <si>
    <t>jedná v souladu se svými možnosti i limity (zná své silné i slabé stránky)</t>
  </si>
  <si>
    <t>přijímá a vyrovnává se s  hodnocením jinými osobami (pozitivním i negativním)</t>
  </si>
  <si>
    <t xml:space="preserve">hodnotí svoje chování, výsledky, pojmenovává osobní pokrok </t>
  </si>
  <si>
    <t>sdílí radost z hezkých a příjemných zážitků, z přírodních i kulturních krás i setkávání se s uměním</t>
  </si>
  <si>
    <t>naplánuje hru, činnost,</t>
  </si>
  <si>
    <t xml:space="preserve">zorganizuje hru, činnost </t>
  </si>
  <si>
    <t xml:space="preserve">vyhodnotí hru, činnost </t>
  </si>
  <si>
    <t>odloučí se na určitou dobu od rodičů a blízkých a je aktivní i bez jejich podpory</t>
  </si>
  <si>
    <t>popíše důsledky svého rozhodnutí</t>
  </si>
  <si>
    <t>raduje se z toho, co zvládlo a co se naučilo</t>
  </si>
  <si>
    <t>odhaluje podstatné znaky, vlastnosti předmětů, nachází společné znaky, podobu a rozdíl, charakteristické rysy předmětů či jevů a vzájemné souvislosti mezi nimi</t>
  </si>
  <si>
    <t>zajímá se o nové věci ve svém okolí</t>
  </si>
  <si>
    <t>osvojené poznatky, dovednosti používá v nových situacích (aplikuje je)</t>
  </si>
  <si>
    <t>popisuje práva ve vztahu k druhému, respektuje potřeby druhých a jejich volbu</t>
  </si>
  <si>
    <t xml:space="preserve">spolupodílí se na tvorbě pravidel </t>
  </si>
  <si>
    <t>dodržuje dohodnutá a pochopená pravidla vzájemného soužití, chování doma, v mateřské škole i na veřejnosti</t>
  </si>
  <si>
    <t>vysvětluje, že každý má ve společenství (v rodině, ve třídě, v herní skupině) svou roli, podle které je třeba se chovat</t>
  </si>
  <si>
    <t>hledá řešení (nevzdává se) problémů, úkolů a situací</t>
  </si>
  <si>
    <t>osvědčené postupy využívá v dalších činnostech, nových situacích</t>
  </si>
  <si>
    <t>vyhodnocuje řešení problému, popřípadě změnu strategie řešení</t>
  </si>
  <si>
    <t>správně zachází s technikou (např. PC, interaktivní tabule, tablet), účelně ji využívá</t>
  </si>
  <si>
    <t>pozná některá písmena nebo číslice, případně slova</t>
  </si>
  <si>
    <t>soustředí se na úkol, činnost (aspoň 10 minut): např. soustředěně poslouchá četbu, vypravování hudbu, sleduje divadlo, film apod.</t>
  </si>
  <si>
    <t>porovnává, případně uspořádává a třídí soubory předmětů podle daných kritérií</t>
  </si>
  <si>
    <t>používá (i verbálně) prostorové pojmy (např. vpravo, vlevo, dole, nahoře, uprostřed, za, pod, nad, u, vedle, mezi, první, poslední apod.)</t>
  </si>
  <si>
    <t>používá časové pojmy (např. teď, dnes, včera, zítra, ráno, večer, jaro, léto, podzim, zima, rok...)</t>
  </si>
  <si>
    <t>zvládá základní pohybové dovednosti (např. dovede překonat překážky, házet a chytat míč, užívat různé náčiní, pohybovat se ve skupině dětí...)</t>
  </si>
  <si>
    <t>popisuje chování, které má pozitivní (sport, zdravá výživa, odpočinek...) vliv na naše zdraví  a které má negativní vliv na naše zdraví (návykové látky)</t>
  </si>
  <si>
    <t>rozlišuje nebezpečné situace, vyhýbá se jim nebo jim předchází, je opatrné a obezřetné, v případě potřeby si umí přivolat pomoc</t>
  </si>
  <si>
    <t>rozlišuje společensky nežádoucí chování (lež, nespravedlnost, ubližování, lhostejnost ...)</t>
  </si>
  <si>
    <t>řeší nepořádek kolem sebe (vylitá tekutina, neuklizené hračky...)</t>
  </si>
  <si>
    <t>správně vyslovuje všechny hlásky, ovládá dech, tempo i intonaci řeči</t>
  </si>
  <si>
    <t>při rozhovoru  naslouchá druhým, vyčká, až druhý dokončí myšlenku, sleduje řečníka i obsah</t>
  </si>
  <si>
    <t>domlouvá se s druhými,  volí při tom vhodné verbální a neverbální komunikační prostředky</t>
  </si>
  <si>
    <t>formuluje otázky a vhodně na ně reaguje</t>
  </si>
  <si>
    <t>4. Poznává sebe sama</t>
  </si>
  <si>
    <t>vyjadřuje svoje emoce různými společensky přijatelnými způsoby</t>
  </si>
  <si>
    <t>vyjadřuje své prožitky (např. slovně, výtvarně, pomocí hudby, hudebně pohybovou či dramatickou improvizací apod.)</t>
  </si>
  <si>
    <t>respektuje jinakost: jiný postoj či názor, tzn. že přijímá a uzavírá kompromisy, řeší konflikty dohodou; nechová se odmítavě k dětem jiné národnosti, náboženského vyznání, specifických projevů či potřeb</t>
  </si>
  <si>
    <t>nabízí pomoc dětem</t>
  </si>
  <si>
    <t>chová se citlivě a ohleduplně ve vztahu k živým bytostem</t>
  </si>
  <si>
    <t>chová se zdvořile (pozdraví, rozloučí se, poděkuje, poprosí, bere si slovo, až když druhý domluví,…)</t>
  </si>
  <si>
    <t>pojmenovává role, které zastává (v rodině, ve třídě, v herní skupině) a chová se podle nich</t>
  </si>
  <si>
    <t>popisuje situaci (skutečnou, podle obrázku) ze svého okolí a vyjadřuje k ní názor</t>
  </si>
  <si>
    <t>zachycuje skutečnosti ze svého okolí a svoje představy pomocí různých výtvarných dovedností a technik (dovede kreslit, používat barvy, modelovat, konstruovat, tvořit z papíru, tvořit a vyrábět z různých jiných materiálů, z přírodnin aj.)</t>
  </si>
  <si>
    <t>vysvětluje různorodost světa (existenci různých národů a kultur, různých zemí, má znalosti o planetě Zemi, vesmíru...)</t>
  </si>
  <si>
    <t>zvládá jednoduchou obsluhu a pracovní úkony (postará se o hračky, pomůcky, uklidí po sobě, udržuje pořádek, zvládá jednoduché úklidové práce, práce na zahradě...)</t>
  </si>
  <si>
    <t>rozlišuje pomocí všech smyslů (zvuky a tóny, tvary předmětů a jiné specifické znaky, vůně, chutě, vnímání hmatem...)</t>
  </si>
  <si>
    <t>přistupuje k druhým lidem, k dospělým i k dětem bez předsudků</t>
  </si>
  <si>
    <t>JAK SE S ELEKTRONICKÝM PREDICTEM V MŠ PRACUJE</t>
  </si>
  <si>
    <t>Elektronická verze nástroje PREDICT vychází z jeho tištěné podoby. Autorkou zpracování ve formátu excel je Bc. Sandra Bejdáková.</t>
  </si>
  <si>
    <t>Postup vyhodnocování rozvoje dítěte:</t>
  </si>
  <si>
    <t>V elektronické verzi jsou v záložce Souhrny výsledky dětí u jednotlivých oblastí zobrazeny v číslech (0-100%). Záložka Graf zobrazuje výsledky barevně graficky. V prvním grafu najdeme přehled, jak si dítě stojí v jednotlivých oblastech. Druhý graf zobrazuje třídu jako celek, kde můžeme pozorovat výsledky všech dětí celkově.</t>
  </si>
  <si>
    <t>Záznamy do formuláře se provádí několikrát ročně (dvakrát až třikrát). Musí jim však předcházet sběr informací o dítěti a jejich dobrá analýza.</t>
  </si>
  <si>
    <t>Informace o dítěti jsou zpravidla získávány pozorováním, které je písemně zaznamenáváno. Záměry (cíle) pro pozorování dítěte by měly vycházet z plánování třídního vzdělávacího programu (dále jen TVP). Co je plánováno v rozvoji dětí by mělo být také sledováno v jejich projevech. Záznamy z pozorování pak dávají informace o tom, zda u dětí k žádoucímu rozvoji dochází a v jakém rozsahu. Pro objektivní posouzení je nutné mít v průběhu roku záznamy z pozorování u každého dítěte od obou učitelek.</t>
  </si>
  <si>
    <t>Další informace jsou získávány např. z nahodilého pozorování hry, z kresby dítěte, rozhovorem s ním, ale i s rodiči.</t>
  </si>
  <si>
    <t>Před vlastním záznamem do formuláře PREDICT  musí být všechny informace vyhodnoceny společně oběma učitelkami. Zjištěné pokroky dítěte v chování a jeho dovednostech jsou následně přeneseny do formuláře. Položky, které už dítě zvládá, jsou označeny buď barevně, datem záznamu či symbolem podle dohody učitelek ve třídě či celého pedagogického sboru v mateřské škole.</t>
  </si>
  <si>
    <t>Již od počátku se bude množství položek, které již dítě zvládá (a které byly označeny) u jednotlivých dětí velmi lišit. Postupně se však bude jejich počet zvyšovat a u dětí, které budou odcházet do ZŠ je předpoklad, že by měly být označeny všechny.</t>
  </si>
  <si>
    <t>Okénko poznámky je určeno pro údaje o individuálních projevech dítěte, jeho případných problémech a návrzích učitelky jak je řešit. Obsahem by mělo také být zhodnocení, jak navrhované kroky dítěti s problémem pomohly.</t>
  </si>
  <si>
    <t>Záznam o dosažených výsledcích provádějte vždy pomocí znaku X (pozn.: velké X na klávesnici).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</si>
</sst>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"/>
    <numFmt numFmtId="165" formatCode="#"/>
  </numFmts>
  <fonts count="19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C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0"/>
      <color rgb="FFAFABAB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FF"/>
      <name val="Calibri"/>
      <family val="2"/>
      <charset val="238"/>
    </font>
    <font>
      <b/>
      <sz val="11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sz val="9"/>
      <color indexed="81"/>
      <name val="Tahoma"/>
      <family val="2"/>
      <charset val="238"/>
    </font>
    <font>
      <sz val="10"/>
      <color indexed="8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rgb="FFFFCD3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115">
    <xf numFmtId="0" fontId="0" fillId="0" borderId="0" xfId="0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" fillId="2" borderId="1" xfId="1" applyNumberFormat="1" applyFont="1" applyFill="1" applyBorder="1" applyAlignment="1" applyProtection="1">
      <alignment horizontal="center" vertical="center"/>
    </xf>
    <xf numFmtId="9" fontId="2" fillId="0" borderId="0" xfId="1" applyFont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164" fontId="1" fillId="2" borderId="1" xfId="1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0" fillId="0" borderId="1" xfId="0" applyBorder="1"/>
    <xf numFmtId="0" fontId="9" fillId="0" borderId="1" xfId="0" applyFont="1" applyBorder="1" applyAlignment="1">
      <alignment horizontal="center" textRotation="90"/>
    </xf>
    <xf numFmtId="9" fontId="0" fillId="0" borderId="1" xfId="0" applyNumberFormat="1" applyBorder="1"/>
    <xf numFmtId="164" fontId="0" fillId="0" borderId="1" xfId="1" applyNumberFormat="1" applyFont="1" applyBorder="1" applyAlignment="1" applyProtection="1">
      <alignment horizontal="center"/>
    </xf>
    <xf numFmtId="0" fontId="10" fillId="2" borderId="1" xfId="0" applyFont="1" applyFill="1" applyBorder="1"/>
    <xf numFmtId="164" fontId="11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/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 textRotation="90"/>
    </xf>
    <xf numFmtId="0" fontId="0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4" fontId="1" fillId="0" borderId="0" xfId="1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4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13" fillId="0" borderId="0" xfId="0" applyFont="1" applyFill="1" applyBorder="1" applyAlignment="1"/>
    <xf numFmtId="0" fontId="18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textRotation="90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10" xfId="0" applyFont="1" applyBorder="1"/>
    <xf numFmtId="0" fontId="4" fillId="2" borderId="8" xfId="0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0" fontId="2" fillId="0" borderId="10" xfId="0" applyFont="1" applyBorder="1" applyAlignment="1">
      <alignment vertical="center" wrapText="1"/>
    </xf>
    <xf numFmtId="0" fontId="4" fillId="2" borderId="15" xfId="0" applyFont="1" applyFill="1" applyBorder="1" applyAlignment="1">
      <alignment vertical="center"/>
    </xf>
    <xf numFmtId="165" fontId="1" fillId="2" borderId="9" xfId="1" applyNumberFormat="1" applyFont="1" applyFill="1" applyBorder="1" applyAlignment="1" applyProtection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9" fontId="2" fillId="0" borderId="12" xfId="1" applyFont="1" applyBorder="1" applyAlignment="1" applyProtection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4" fillId="2" borderId="15" xfId="0" applyFont="1" applyFill="1" applyBorder="1" applyAlignment="1">
      <alignment vertical="center" wrapText="1"/>
    </xf>
    <xf numFmtId="164" fontId="1" fillId="2" borderId="9" xfId="1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4" fillId="2" borderId="17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 vertical="center"/>
    </xf>
    <xf numFmtId="164" fontId="1" fillId="2" borderId="12" xfId="1" applyNumberFormat="1" applyFont="1" applyFill="1" applyBorder="1" applyAlignment="1" applyProtection="1">
      <alignment horizontal="center" vertical="center"/>
    </xf>
    <xf numFmtId="164" fontId="1" fillId="2" borderId="1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top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11" xfId="0" applyFont="1" applyBorder="1" applyAlignment="1">
      <alignment vertical="top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5" borderId="0" xfId="0" applyFont="1" applyFill="1" applyAlignment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70AD47"/>
      <rgbColor rgb="FF0000FF"/>
      <rgbColor rgb="FFFFCD33"/>
      <rgbColor rgb="FFFF00FF"/>
      <rgbColor rgb="FF00FFFF"/>
      <rgbColor rgb="FF800000"/>
      <rgbColor rgb="FF43682B"/>
      <rgbColor rgb="FF000080"/>
      <rgbColor rgb="FF997300"/>
      <rgbColor rgb="FF800080"/>
      <rgbColor rgb="FF327DC2"/>
      <rgbColor rgb="FFB7B7B7"/>
      <rgbColor rgb="FF848484"/>
      <rgbColor rgb="FF8FAADC"/>
      <rgbColor rgb="FFED7D31"/>
      <rgbColor rgb="FFFFFFCC"/>
      <rgbColor rgb="FFCCFFFF"/>
      <rgbColor rgb="FF660066"/>
      <rgbColor rgb="FFF1975A"/>
      <rgbColor rgb="FF255E91"/>
      <rgbColor rgb="FFD9D9D9"/>
      <rgbColor rgb="FF000080"/>
      <rgbColor rgb="FFFF00FF"/>
      <rgbColor rgb="FFCC9A00"/>
      <rgbColor rgb="FF00FFFF"/>
      <rgbColor rgb="FF800080"/>
      <rgbColor rgb="FF800000"/>
      <rgbColor rgb="FF335AA1"/>
      <rgbColor rgb="FF0000FF"/>
      <rgbColor rgb="FF7CAFDD"/>
      <rgbColor rgb="FFCCFFFF"/>
      <rgbColor rgb="FFC9C9C9"/>
      <rgbColor rgb="FFFFFF99"/>
      <rgbColor rgb="FF9DC3E6"/>
      <rgbColor rgb="FFF4B183"/>
      <rgbColor rgb="FFAFABAB"/>
      <rgbColor rgb="FFFFD966"/>
      <rgbColor rgb="FF4472C4"/>
      <rgbColor rgb="FF5B9BD5"/>
      <rgbColor rgb="FF8CC168"/>
      <rgbColor rgb="FFFFC000"/>
      <rgbColor rgb="FFFF950E"/>
      <rgbColor rgb="FFD26012"/>
      <rgbColor rgb="FF636363"/>
      <rgbColor rgb="FFA5A5A5"/>
      <rgbColor rgb="FF003366"/>
      <rgbColor rgb="FF5A8A39"/>
      <rgbColor rgb="FF003300"/>
      <rgbColor rgb="FF333300"/>
      <rgbColor rgb="FF9E480E"/>
      <rgbColor rgb="FF698ED0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c:style val="2"/>
  <c:chart>
    <c:title>
      <c:tx>
        <c:rich>
          <a:bodyPr/>
          <a:lstStyle/>
          <a:p>
            <a:pPr>
              <a:defRPr sz="1400" spc="-1">
                <a:solidFill>
                  <a:srgbClr val="595959"/>
                </a:solidFill>
                <a:latin typeface="Calibri"/>
              </a:defRPr>
            </a:pPr>
            <a:r>
              <a:rPr lang="cs-CZ" sz="1400" spc="-1">
                <a:solidFill>
                  <a:srgbClr val="595959"/>
                </a:solidFill>
                <a:latin typeface="Calibri"/>
              </a:rPr>
              <a:t>Hodnocení dílčí (dítě)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Souhrny!$A$2</c:f>
              <c:strCache>
                <c:ptCount val="1"/>
                <c:pt idx="0">
                  <c:v>1. Rozvíjí předčtenářskou, předmatematickou a technickou gramotnost, má povědomí o cizích jazycích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Souhrny!$B$2:$AC$2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1"/>
          <c:order val="1"/>
          <c:tx>
            <c:strRef>
              <c:f>Souhrny!$A$3</c:f>
              <c:strCache>
                <c:ptCount val="1"/>
                <c:pt idx="0">
                  <c:v>2. Chová se zodpovědně ke zdraví svému i druhých, dbá o své tělo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Souhrny!$B$3:$AC$3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Souhrny!$A$4</c:f>
              <c:strCache>
                <c:ptCount val="1"/>
                <c:pt idx="0">
                  <c:v>3. Aktivně používá verbální i neverbální komunikaci k vyjádření svých myšlenek, k dorozumění se s druhými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Souhrny!$B$4:$AC$4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3"/>
          <c:order val="3"/>
          <c:tx>
            <c:strRef>
              <c:f>Souhrny!$A$5</c:f>
              <c:strCache>
                <c:ptCount val="1"/>
                <c:pt idx="0">
                  <c:v>4. Poznává sebe sama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Souhrny!$B$5:$AC$5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4"/>
          <c:order val="4"/>
          <c:tx>
            <c:strRef>
              <c:f>Souhrny!$A$6</c:f>
              <c:strCache>
                <c:ptCount val="1"/>
                <c:pt idx="0">
                  <c:v>5. Chová se ohleduplně, tolerantně a s respektem k druhým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Souhrny!$B$6:$AC$6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5"/>
          <c:order val="5"/>
          <c:tx>
            <c:strRef>
              <c:f>Souhrny!$A$7</c:f>
              <c:strCache>
                <c:ptCount val="1"/>
                <c:pt idx="0">
                  <c:v>6. Projevuje aktivní zájem o okolí a uvědomuje si, že je jeho součástí.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Souhrny!$B$7:$AC$7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6"/>
          <c:order val="6"/>
          <c:tx>
            <c:strRef>
              <c:f>Souhrny!$A$8</c:f>
              <c:strCache>
                <c:ptCount val="1"/>
                <c:pt idx="0">
                  <c:v>7. Umí se samostatně rozhodovat, za svá rozhodnutí zodpovídá</c:v>
                </c:pt>
              </c:strCache>
            </c:strRef>
          </c:tx>
          <c:spPr>
            <a:solidFill>
              <a:srgbClr val="255E9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Souhrny!$B$8:$AC$8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7"/>
          <c:order val="7"/>
          <c:tx>
            <c:strRef>
              <c:f>Souhrny!$A$9</c:f>
              <c:strCache>
                <c:ptCount val="1"/>
                <c:pt idx="0">
                  <c:v>8. Aktivně a zodpovědně přistupuje k učení</c:v>
                </c:pt>
              </c:strCache>
            </c:strRef>
          </c:tx>
          <c:spPr>
            <a:solidFill>
              <a:srgbClr val="9E480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Souhrny!$B$9:$AC$9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8"/>
          <c:order val="8"/>
          <c:tx>
            <c:strRef>
              <c:f>Souhrny!$A$10</c:f>
              <c:strCache>
                <c:ptCount val="1"/>
                <c:pt idx="0">
                  <c:v>9. Dodržuje pravidla soužití, chápe práva a povinnosti svoje i druhých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Souhrny!$B$10:$AC$10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9"/>
          <c:order val="9"/>
          <c:tx>
            <c:strRef>
              <c:f>Souhrny!$A$11</c:f>
              <c:strCache>
                <c:ptCount val="1"/>
                <c:pt idx="0">
                  <c:v>10. Navrhuje různá řešení, zdůvodňuje je a přizpůsobuje se jim</c:v>
                </c:pt>
              </c:strCache>
            </c:strRef>
          </c:tx>
          <c:spPr>
            <a:solidFill>
              <a:srgbClr val="FF950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Souhrny!$B$1:$AC$1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Souhrny!$B$11:$AC$11</c:f>
              <c:numCache>
                <c:formatCode>#,###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170176"/>
        <c:axId val="146503872"/>
      </c:barChart>
      <c:catAx>
        <c:axId val="16517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46503872"/>
        <c:crosses val="autoZero"/>
        <c:auto val="1"/>
        <c:lblAlgn val="ctr"/>
        <c:lblOffset val="100"/>
        <c:noMultiLvlLbl val="1"/>
      </c:catAx>
      <c:valAx>
        <c:axId val="146503872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\ ###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65170176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Hodnocení celkové (třída</a:t>
            </a:r>
            <a:r>
              <a:rPr lang="cs-CZ"/>
              <a:t>)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8612845676654706E-2"/>
          <c:y val="9.6395257656003874E-2"/>
          <c:w val="0.94042398625871093"/>
          <c:h val="0.429522009877322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Souhrny!$B$1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Souhrny!$B$2:$B$11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Souhrny!$C$1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Souhrny!$C$2:$C$11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Souhrny!$D$1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Souhrny!$D$2:$D$11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tx>
            <c:strRef>
              <c:f>Souhrny!$E$1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Souhrny!$E$2:$E$11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tx>
            <c:strRef>
              <c:f>Souhrny!$F$1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Souhrny!$F$2:$F$11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5"/>
          <c:order val="5"/>
          <c:tx>
            <c:strRef>
              <c:f>Souhrny!$G$1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Souhrny!$G$2:$G$11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6"/>
          <c:order val="6"/>
          <c:tx>
            <c:strRef>
              <c:f>Souhrny!$H$1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Souhrny!$H$2:$H$11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7"/>
          <c:order val="7"/>
          <c:tx>
            <c:strRef>
              <c:f>Souhrny!$I$1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Souhrny!$I$2:$I$11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8"/>
          <c:order val="8"/>
          <c:tx>
            <c:strRef>
              <c:f>Souhrny!$J$1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Souhrny!$J$2:$J$11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9"/>
          <c:order val="9"/>
          <c:tx>
            <c:strRef>
              <c:f>Souhrny!$K$1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Souhrny!$K$2:$K$11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Souhrny!$L$1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Souhrny!$L$2:$L$11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1"/>
          <c:order val="11"/>
          <c:tx>
            <c:strRef>
              <c:f>Souhrny!$M$1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Souhrny!$M$2:$M$11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2"/>
          <c:order val="12"/>
          <c:tx>
            <c:strRef>
              <c:f>Souhrny!$N$1</c:f>
              <c:strCache>
                <c:ptCount val="1"/>
                <c:pt idx="0">
                  <c:v>13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Souhrny!$N$2:$N$11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3"/>
          <c:order val="13"/>
          <c:tx>
            <c:strRef>
              <c:f>Souhrny!$O$1</c:f>
              <c:strCache>
                <c:ptCount val="1"/>
                <c:pt idx="0">
                  <c:v>14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Souhrny!$O$2:$O$11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4"/>
          <c:order val="14"/>
          <c:tx>
            <c:strRef>
              <c:f>Souhrny!$P$1</c:f>
              <c:strCache>
                <c:ptCount val="1"/>
                <c:pt idx="0">
                  <c:v>15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Souhrny!$P$2:$P$11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5"/>
          <c:order val="15"/>
          <c:tx>
            <c:strRef>
              <c:f>Souhrny!$Q$1</c:f>
              <c:strCache>
                <c:ptCount val="1"/>
                <c:pt idx="0">
                  <c:v>16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Souhrny!$Q$2:$Q$11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6"/>
          <c:order val="16"/>
          <c:tx>
            <c:strRef>
              <c:f>Souhrny!$R$1</c:f>
              <c:strCache>
                <c:ptCount val="1"/>
                <c:pt idx="0">
                  <c:v>17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Souhrny!$R$2:$R$11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7"/>
          <c:order val="17"/>
          <c:tx>
            <c:strRef>
              <c:f>Souhrny!$S$1</c:f>
              <c:strCache>
                <c:ptCount val="1"/>
                <c:pt idx="0">
                  <c:v>18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Souhrny!$S$2:$S$11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8"/>
          <c:order val="18"/>
          <c:tx>
            <c:strRef>
              <c:f>Souhrny!$T$1</c:f>
              <c:strCache>
                <c:ptCount val="1"/>
                <c:pt idx="0">
                  <c:v>19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Souhrny!$T$2:$T$11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9"/>
          <c:order val="19"/>
          <c:tx>
            <c:strRef>
              <c:f>Souhrny!$U$1</c:f>
              <c:strCache>
                <c:ptCount val="1"/>
                <c:pt idx="0">
                  <c:v>20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Souhrny!$U$2:$U$11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0"/>
          <c:order val="20"/>
          <c:tx>
            <c:strRef>
              <c:f>Souhrny!$V$1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Souhrny!$V$2:$V$11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1"/>
          <c:order val="21"/>
          <c:tx>
            <c:strRef>
              <c:f>Souhrny!$W$1</c:f>
              <c:strCache>
                <c:ptCount val="1"/>
                <c:pt idx="0">
                  <c:v>22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Souhrny!$W$2:$W$11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2"/>
          <c:order val="22"/>
          <c:tx>
            <c:strRef>
              <c:f>Souhrny!$X$1</c:f>
              <c:strCache>
                <c:ptCount val="1"/>
                <c:pt idx="0">
                  <c:v>23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Souhrny!$X$2:$X$11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3"/>
          <c:order val="23"/>
          <c:tx>
            <c:strRef>
              <c:f>Souhrny!$Y$1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Souhrny!$Y$2:$Y$11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4"/>
          <c:order val="24"/>
          <c:tx>
            <c:strRef>
              <c:f>Souhrny!$Z$1</c:f>
              <c:strCache>
                <c:ptCount val="1"/>
                <c:pt idx="0">
                  <c:v>25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Souhrny!$Z$2:$Z$11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5"/>
          <c:order val="25"/>
          <c:tx>
            <c:strRef>
              <c:f>Souhrny!$AA$1</c:f>
              <c:strCache>
                <c:ptCount val="1"/>
                <c:pt idx="0">
                  <c:v>26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Souhrny!$AA$2:$AA$11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6"/>
          <c:order val="26"/>
          <c:tx>
            <c:strRef>
              <c:f>Souhrny!$AB$1</c:f>
              <c:strCache>
                <c:ptCount val="1"/>
                <c:pt idx="0">
                  <c:v>27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Souhrny!$AB$2:$AB$11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7"/>
          <c:order val="27"/>
          <c:tx>
            <c:strRef>
              <c:f>Souhrny!$AC$1</c:f>
              <c:strCache>
                <c:ptCount val="1"/>
                <c:pt idx="0">
                  <c:v>28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Souhrny!$AC$2:$AC$11</c:f>
              <c:numCache>
                <c:formatCode>#,###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8"/>
          <c:order val="28"/>
          <c:tx>
            <c:strRef>
              <c:f>Souhrny!#REF!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Souhrny!$A$2:$A$11</c:f>
              <c:strCache>
                <c:ptCount val="10"/>
                <c:pt idx="0">
                  <c:v>1. Rozvíjí předčtenářskou, předmatematickou a technickou gramotnost, má povědomí o cizích jazycích</c:v>
                </c:pt>
                <c:pt idx="1">
                  <c:v>2. Chová se zodpovědně ke zdraví svému i druhých, dbá o své tělo</c:v>
                </c:pt>
                <c:pt idx="2">
                  <c:v>3. Aktivně používá verbální i neverbální komunikaci k vyjádření svých myšlenek, k dorozumění se s druhými</c:v>
                </c:pt>
                <c:pt idx="3">
                  <c:v>4. Poznává sebe sama</c:v>
                </c:pt>
                <c:pt idx="4">
                  <c:v>5. Chová se ohleduplně, tolerantně a s respektem k druhým</c:v>
                </c:pt>
                <c:pt idx="5">
                  <c:v>6. Projevuje aktivní zájem o okolí a uvědomuje si, že je jeho součástí.</c:v>
                </c:pt>
                <c:pt idx="6">
                  <c:v>7. Umí se samostatně rozhodovat, za svá rozhodnutí zodpovídá</c:v>
                </c:pt>
                <c:pt idx="7">
                  <c:v>8. Aktivně a zodpovědně přistupuje k učení</c:v>
                </c:pt>
                <c:pt idx="8">
                  <c:v>9. Dodržuje pravidla soužití, chápe práva a povinnosti svoje i druhých</c:v>
                </c:pt>
                <c:pt idx="9">
                  <c:v>10. Navrhuje různá řešení, zdůvodňuje je a přizpůsobuje se jim</c:v>
                </c:pt>
              </c:strCache>
            </c:strRef>
          </c:cat>
          <c:val>
            <c:numRef>
              <c:f>Souhrny!#REF!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01408"/>
        <c:axId val="166151296"/>
      </c:barChart>
      <c:catAx>
        <c:axId val="16520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6151296"/>
        <c:crossesAt val="0"/>
        <c:auto val="1"/>
        <c:lblAlgn val="ctr"/>
        <c:lblOffset val="100"/>
        <c:noMultiLvlLbl val="1"/>
      </c:catAx>
      <c:valAx>
        <c:axId val="1661512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520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8"/>
        <c:delete val="1"/>
      </c:legendEntry>
      <c:layout>
        <c:manualLayout>
          <c:xMode val="edge"/>
          <c:yMode val="edge"/>
          <c:x val="0.21211074643071712"/>
          <c:y val="0.75559558609382249"/>
          <c:w val="0.58564111542781616"/>
          <c:h val="0.211194538936780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1</xdr:row>
      <xdr:rowOff>181440</xdr:rowOff>
    </xdr:from>
    <xdr:to>
      <xdr:col>31</xdr:col>
      <xdr:colOff>84044</xdr:colOff>
      <xdr:row>20</xdr:row>
      <xdr:rowOff>126066</xdr:rowOff>
    </xdr:to>
    <xdr:graphicFrame macro="">
      <xdr:nvGraphicFramePr>
        <xdr:cNvPr id="2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10832</xdr:colOff>
      <xdr:row>20</xdr:row>
      <xdr:rowOff>120338</xdr:rowOff>
    </xdr:from>
    <xdr:to>
      <xdr:col>31</xdr:col>
      <xdr:colOff>68036</xdr:colOff>
      <xdr:row>39</xdr:row>
      <xdr:rowOff>27214</xdr:rowOff>
    </xdr:to>
    <xdr:graphicFrame macro="">
      <xdr:nvGraphicFramePr>
        <xdr:cNvPr id="3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90" zoomScaleNormal="90" workbookViewId="0">
      <selection activeCell="A17" sqref="A17"/>
    </sheetView>
  </sheetViews>
  <sheetFormatPr defaultRowHeight="15" x14ac:dyDescent="0.25"/>
  <cols>
    <col min="1" max="1" width="138" style="34" customWidth="1"/>
    <col min="2" max="1025" width="8.5703125" style="34"/>
    <col min="1026" max="16384" width="9.140625" style="34"/>
  </cols>
  <sheetData>
    <row r="1" spans="1:5" x14ac:dyDescent="0.25">
      <c r="A1" s="33" t="s">
        <v>145</v>
      </c>
    </row>
    <row r="2" spans="1:5" x14ac:dyDescent="0.25">
      <c r="A2" s="111" t="s">
        <v>146</v>
      </c>
    </row>
    <row r="3" spans="1:5" x14ac:dyDescent="0.25">
      <c r="A3" s="112"/>
    </row>
    <row r="4" spans="1:5" x14ac:dyDescent="0.25">
      <c r="A4" s="113" t="s">
        <v>147</v>
      </c>
    </row>
    <row r="5" spans="1:5" x14ac:dyDescent="0.25">
      <c r="A5" s="114" t="s">
        <v>155</v>
      </c>
    </row>
    <row r="6" spans="1:5" ht="45" x14ac:dyDescent="0.25">
      <c r="A6" s="111" t="s">
        <v>148</v>
      </c>
    </row>
    <row r="7" spans="1:5" ht="21" customHeight="1" x14ac:dyDescent="0.25">
      <c r="A7" s="111" t="s">
        <v>149</v>
      </c>
    </row>
    <row r="8" spans="1:5" ht="63" customHeight="1" x14ac:dyDescent="0.25">
      <c r="A8" s="111" t="s">
        <v>150</v>
      </c>
    </row>
    <row r="9" spans="1:5" x14ac:dyDescent="0.25">
      <c r="A9" s="111" t="s">
        <v>151</v>
      </c>
    </row>
    <row r="10" spans="1:5" ht="45" x14ac:dyDescent="0.25">
      <c r="A10" s="111" t="s">
        <v>152</v>
      </c>
    </row>
    <row r="11" spans="1:5" ht="30" x14ac:dyDescent="0.25">
      <c r="A11" s="111" t="s">
        <v>153</v>
      </c>
    </row>
    <row r="12" spans="1:5" ht="30" x14ac:dyDescent="0.25">
      <c r="A12" s="111" t="s">
        <v>154</v>
      </c>
    </row>
    <row r="13" spans="1:5" ht="15.75" x14ac:dyDescent="0.25">
      <c r="A13" s="51"/>
      <c r="E13" s="53"/>
    </row>
    <row r="14" spans="1:5" ht="15.75" x14ac:dyDescent="0.25">
      <c r="A14" s="51"/>
    </row>
    <row r="15" spans="1:5" ht="19.5" customHeight="1" x14ac:dyDescent="0.25">
      <c r="A15" s="51"/>
    </row>
    <row r="16" spans="1:5" ht="15.75" x14ac:dyDescent="0.25">
      <c r="A16" s="51"/>
    </row>
  </sheetData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K155"/>
  <sheetViews>
    <sheetView zoomScaleNormal="100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1" max="1" width="79" style="1"/>
    <col min="2" max="9" width="4.5703125" style="2"/>
    <col min="10" max="30" width="4.5703125" style="1"/>
    <col min="31" max="31" width="4.5703125" style="41"/>
    <col min="32" max="1023" width="8.140625" style="1"/>
    <col min="1024" max="1025" width="9" style="1"/>
  </cols>
  <sheetData>
    <row r="1" spans="1:1024" ht="38.25" x14ac:dyDescent="0.25">
      <c r="A1" s="3" t="s">
        <v>0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 s="39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25.5" x14ac:dyDescent="0.25">
      <c r="A2" s="4" t="s">
        <v>1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 s="39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 s="4" t="s">
        <v>2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 s="39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31.5" customHeight="1" x14ac:dyDescent="0.25">
      <c r="A4" s="4" t="s">
        <v>3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 s="39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6" customFormat="1" ht="26.25" thickBot="1" x14ac:dyDescent="0.3">
      <c r="A5" s="5" t="s">
        <v>4</v>
      </c>
      <c r="C5" s="62">
        <v>1</v>
      </c>
      <c r="D5" s="62">
        <v>2</v>
      </c>
      <c r="E5" s="62">
        <v>3</v>
      </c>
      <c r="F5" s="62">
        <v>4</v>
      </c>
      <c r="G5" s="62">
        <v>5</v>
      </c>
      <c r="H5" s="62">
        <v>6</v>
      </c>
      <c r="I5" s="62">
        <v>7</v>
      </c>
      <c r="J5" s="62">
        <v>8</v>
      </c>
      <c r="K5" s="62">
        <v>9</v>
      </c>
      <c r="L5" s="62">
        <v>10</v>
      </c>
      <c r="M5" s="62">
        <v>11</v>
      </c>
      <c r="N5" s="62">
        <v>12</v>
      </c>
      <c r="O5" s="62">
        <v>13</v>
      </c>
      <c r="P5" s="62">
        <v>14</v>
      </c>
      <c r="Q5" s="62">
        <v>15</v>
      </c>
      <c r="R5" s="62">
        <v>16</v>
      </c>
      <c r="S5" s="62">
        <v>17</v>
      </c>
      <c r="T5" s="62">
        <v>18</v>
      </c>
      <c r="U5" s="62">
        <v>19</v>
      </c>
      <c r="V5" s="62">
        <v>20</v>
      </c>
      <c r="W5" s="62">
        <v>21</v>
      </c>
      <c r="X5" s="62">
        <v>22</v>
      </c>
      <c r="Y5" s="62">
        <v>23</v>
      </c>
      <c r="Z5" s="62">
        <v>24</v>
      </c>
      <c r="AA5" s="62">
        <v>25</v>
      </c>
      <c r="AB5" s="62">
        <v>26</v>
      </c>
      <c r="AC5" s="62">
        <v>27</v>
      </c>
      <c r="AD5" s="62">
        <v>28</v>
      </c>
      <c r="AE5" s="40"/>
    </row>
    <row r="6" spans="1:1024" x14ac:dyDescent="0.25">
      <c r="A6" s="63" t="s">
        <v>5</v>
      </c>
      <c r="B6" s="64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6"/>
      <c r="AF6"/>
    </row>
    <row r="7" spans="1:1024" x14ac:dyDescent="0.25">
      <c r="A7" s="67" t="s">
        <v>6</v>
      </c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68"/>
      <c r="AE7" s="42"/>
      <c r="AF7"/>
    </row>
    <row r="8" spans="1:1024" x14ac:dyDescent="0.25">
      <c r="A8" s="67" t="s">
        <v>7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68"/>
      <c r="AE8" s="42"/>
      <c r="AF8"/>
    </row>
    <row r="9" spans="1:1024" x14ac:dyDescent="0.25">
      <c r="A9" s="67" t="s">
        <v>116</v>
      </c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68"/>
      <c r="AE9" s="42"/>
      <c r="AF9"/>
    </row>
    <row r="10" spans="1:1024" x14ac:dyDescent="0.25">
      <c r="A10" s="67" t="s">
        <v>117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68"/>
      <c r="AE10" s="42"/>
      <c r="AF10"/>
    </row>
    <row r="11" spans="1:1024" x14ac:dyDescent="0.25">
      <c r="A11" s="67" t="s">
        <v>85</v>
      </c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68"/>
      <c r="AE11" s="42"/>
      <c r="AF11"/>
    </row>
    <row r="12" spans="1:1024" ht="26.25" x14ac:dyDescent="0.25">
      <c r="A12" s="69" t="s">
        <v>118</v>
      </c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68"/>
      <c r="AE12" s="42"/>
      <c r="AF12"/>
    </row>
    <row r="13" spans="1:1024" x14ac:dyDescent="0.25">
      <c r="A13" s="67" t="s">
        <v>119</v>
      </c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68"/>
      <c r="AE13" s="42"/>
      <c r="AF13"/>
    </row>
    <row r="14" spans="1:1024" x14ac:dyDescent="0.25">
      <c r="A14" s="67" t="s">
        <v>86</v>
      </c>
      <c r="B14" s="7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68"/>
      <c r="AE14" s="42"/>
      <c r="AF14"/>
    </row>
    <row r="15" spans="1:1024" x14ac:dyDescent="0.25">
      <c r="A15" s="70" t="s">
        <v>87</v>
      </c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68"/>
      <c r="AE15" s="42"/>
      <c r="AF15"/>
    </row>
    <row r="16" spans="1:1024" ht="25.5" x14ac:dyDescent="0.25">
      <c r="A16" s="67" t="s">
        <v>120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68"/>
      <c r="AE16" s="42"/>
      <c r="AF16"/>
    </row>
    <row r="17" spans="1:32" x14ac:dyDescent="0.25">
      <c r="A17" s="67" t="s">
        <v>121</v>
      </c>
      <c r="B17" s="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68"/>
      <c r="AE17" s="42"/>
      <c r="AF17"/>
    </row>
    <row r="18" spans="1:32" x14ac:dyDescent="0.25">
      <c r="A18" s="67" t="s">
        <v>8</v>
      </c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68"/>
      <c r="AE18" s="42"/>
      <c r="AF18"/>
    </row>
    <row r="19" spans="1:32" ht="31.5" x14ac:dyDescent="0.25">
      <c r="A19" s="71" t="s">
        <v>9</v>
      </c>
      <c r="B19" s="9">
        <f>ROWS(A6:A18)</f>
        <v>13</v>
      </c>
      <c r="C19" s="10">
        <f t="shared" ref="C19:AD19" si="0">(COUNTIF(C6:C18,"X")/$B19)*100</f>
        <v>0</v>
      </c>
      <c r="D19" s="10">
        <f t="shared" si="0"/>
        <v>0</v>
      </c>
      <c r="E19" s="10">
        <f t="shared" si="0"/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  <c r="J19" s="10">
        <f t="shared" si="0"/>
        <v>0</v>
      </c>
      <c r="K19" s="10">
        <f t="shared" si="0"/>
        <v>0</v>
      </c>
      <c r="L19" s="10">
        <f t="shared" si="0"/>
        <v>0</v>
      </c>
      <c r="M19" s="10">
        <f t="shared" si="0"/>
        <v>0</v>
      </c>
      <c r="N19" s="10">
        <f t="shared" si="0"/>
        <v>0</v>
      </c>
      <c r="O19" s="10">
        <f t="shared" si="0"/>
        <v>0</v>
      </c>
      <c r="P19" s="10">
        <f t="shared" si="0"/>
        <v>0</v>
      </c>
      <c r="Q19" s="10">
        <f t="shared" si="0"/>
        <v>0</v>
      </c>
      <c r="R19" s="10">
        <f t="shared" si="0"/>
        <v>0</v>
      </c>
      <c r="S19" s="10">
        <f t="shared" si="0"/>
        <v>0</v>
      </c>
      <c r="T19" s="10">
        <f t="shared" si="0"/>
        <v>0</v>
      </c>
      <c r="U19" s="10">
        <f t="shared" si="0"/>
        <v>0</v>
      </c>
      <c r="V19" s="10">
        <f t="shared" si="0"/>
        <v>0</v>
      </c>
      <c r="W19" s="10">
        <f t="shared" si="0"/>
        <v>0</v>
      </c>
      <c r="X19" s="10">
        <f t="shared" si="0"/>
        <v>0</v>
      </c>
      <c r="Y19" s="10">
        <f t="shared" si="0"/>
        <v>0</v>
      </c>
      <c r="Z19" s="10">
        <f t="shared" si="0"/>
        <v>0</v>
      </c>
      <c r="AA19" s="10">
        <f t="shared" si="0"/>
        <v>0</v>
      </c>
      <c r="AB19" s="10">
        <f t="shared" si="0"/>
        <v>0</v>
      </c>
      <c r="AC19" s="10">
        <f t="shared" si="0"/>
        <v>0</v>
      </c>
      <c r="AD19" s="72">
        <f t="shared" si="0"/>
        <v>0</v>
      </c>
      <c r="AE19" s="37"/>
      <c r="AF19"/>
    </row>
    <row r="20" spans="1:32" ht="39" customHeight="1" thickBot="1" x14ac:dyDescent="0.3">
      <c r="A20" s="73" t="s">
        <v>10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5"/>
      <c r="AE20" s="43"/>
      <c r="AF20"/>
    </row>
    <row r="21" spans="1:32" ht="25.5" x14ac:dyDescent="0.25">
      <c r="A21" s="11" t="s">
        <v>11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35"/>
      <c r="AE21" s="44"/>
      <c r="AF21" s="13"/>
    </row>
    <row r="22" spans="1:32" ht="26.25" thickBot="1" x14ac:dyDescent="0.3">
      <c r="A22" s="11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35"/>
      <c r="AE22" s="44"/>
      <c r="AF22" s="13"/>
    </row>
    <row r="23" spans="1:32" ht="26.25" x14ac:dyDescent="0.25">
      <c r="A23" s="76" t="s">
        <v>122</v>
      </c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6"/>
      <c r="AE23" s="45"/>
      <c r="AF23"/>
    </row>
    <row r="24" spans="1:32" x14ac:dyDescent="0.25">
      <c r="A24" s="70" t="s">
        <v>88</v>
      </c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68"/>
      <c r="AE24" s="45"/>
      <c r="AF24"/>
    </row>
    <row r="25" spans="1:32" x14ac:dyDescent="0.25">
      <c r="A25" s="70" t="s">
        <v>90</v>
      </c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68"/>
      <c r="AE25" s="45"/>
      <c r="AF25"/>
    </row>
    <row r="26" spans="1:32" x14ac:dyDescent="0.25">
      <c r="A26" s="70" t="s">
        <v>91</v>
      </c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68"/>
      <c r="AE26" s="45"/>
      <c r="AF26"/>
    </row>
    <row r="27" spans="1:32" x14ac:dyDescent="0.25">
      <c r="A27" s="70" t="s">
        <v>84</v>
      </c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68"/>
      <c r="AE27" s="45"/>
      <c r="AF27"/>
    </row>
    <row r="28" spans="1:32" ht="26.25" x14ac:dyDescent="0.25">
      <c r="A28" s="69" t="s">
        <v>123</v>
      </c>
      <c r="B28" s="54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68"/>
      <c r="AE28" s="45"/>
      <c r="AF28"/>
    </row>
    <row r="29" spans="1:32" ht="18" customHeight="1" x14ac:dyDescent="0.25">
      <c r="A29" s="70" t="s">
        <v>80</v>
      </c>
      <c r="B29" s="54"/>
      <c r="C29" s="8"/>
      <c r="D29" s="7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68"/>
      <c r="AE29" s="45"/>
      <c r="AF29"/>
    </row>
    <row r="30" spans="1:32" ht="26.25" x14ac:dyDescent="0.25">
      <c r="A30" s="69" t="s">
        <v>124</v>
      </c>
      <c r="B30" s="54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68"/>
      <c r="AE30" s="42"/>
      <c r="AF30"/>
    </row>
    <row r="31" spans="1:32" x14ac:dyDescent="0.25">
      <c r="A31" s="77" t="s">
        <v>125</v>
      </c>
      <c r="B31" s="54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68"/>
      <c r="AE31" s="42"/>
      <c r="AF31"/>
    </row>
    <row r="32" spans="1:32" x14ac:dyDescent="0.25">
      <c r="A32" s="70" t="s">
        <v>13</v>
      </c>
      <c r="B32" s="54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68"/>
      <c r="AE32" s="42"/>
      <c r="AF32"/>
    </row>
    <row r="33" spans="1:32" x14ac:dyDescent="0.25">
      <c r="A33" s="77" t="s">
        <v>89</v>
      </c>
      <c r="B33" s="54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68"/>
      <c r="AE33" s="42"/>
      <c r="AF33"/>
    </row>
    <row r="34" spans="1:32" x14ac:dyDescent="0.25">
      <c r="A34" s="77" t="s">
        <v>126</v>
      </c>
      <c r="B34" s="54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68"/>
      <c r="AE34" s="42"/>
      <c r="AF34"/>
    </row>
    <row r="35" spans="1:32" ht="15.75" x14ac:dyDescent="0.25">
      <c r="A35" s="78" t="s">
        <v>14</v>
      </c>
      <c r="B35" s="9">
        <f>ROWS(A23:A34)</f>
        <v>12</v>
      </c>
      <c r="C35" s="14">
        <f t="shared" ref="C35:AD35" si="1">(COUNTIF(C23:C34,"X")/$B35)*100</f>
        <v>0</v>
      </c>
      <c r="D35" s="14">
        <f t="shared" si="1"/>
        <v>0</v>
      </c>
      <c r="E35" s="14">
        <f t="shared" si="1"/>
        <v>0</v>
      </c>
      <c r="F35" s="14">
        <f t="shared" si="1"/>
        <v>0</v>
      </c>
      <c r="G35" s="14">
        <f t="shared" si="1"/>
        <v>0</v>
      </c>
      <c r="H35" s="14">
        <f t="shared" si="1"/>
        <v>0</v>
      </c>
      <c r="I35" s="14">
        <f t="shared" si="1"/>
        <v>0</v>
      </c>
      <c r="J35" s="14">
        <f t="shared" si="1"/>
        <v>0</v>
      </c>
      <c r="K35" s="14">
        <f t="shared" si="1"/>
        <v>0</v>
      </c>
      <c r="L35" s="14">
        <f t="shared" si="1"/>
        <v>0</v>
      </c>
      <c r="M35" s="14">
        <f t="shared" si="1"/>
        <v>0</v>
      </c>
      <c r="N35" s="14">
        <f t="shared" si="1"/>
        <v>0</v>
      </c>
      <c r="O35" s="14">
        <f t="shared" si="1"/>
        <v>0</v>
      </c>
      <c r="P35" s="14">
        <f t="shared" si="1"/>
        <v>0</v>
      </c>
      <c r="Q35" s="14">
        <f t="shared" si="1"/>
        <v>0</v>
      </c>
      <c r="R35" s="14">
        <f t="shared" si="1"/>
        <v>0</v>
      </c>
      <c r="S35" s="14">
        <f t="shared" si="1"/>
        <v>0</v>
      </c>
      <c r="T35" s="14">
        <f t="shared" si="1"/>
        <v>0</v>
      </c>
      <c r="U35" s="14">
        <f t="shared" si="1"/>
        <v>0</v>
      </c>
      <c r="V35" s="14">
        <f t="shared" si="1"/>
        <v>0</v>
      </c>
      <c r="W35" s="14">
        <f t="shared" si="1"/>
        <v>0</v>
      </c>
      <c r="X35" s="14">
        <f t="shared" si="1"/>
        <v>0</v>
      </c>
      <c r="Y35" s="14">
        <f t="shared" si="1"/>
        <v>0</v>
      </c>
      <c r="Z35" s="14">
        <f t="shared" si="1"/>
        <v>0</v>
      </c>
      <c r="AA35" s="14">
        <f t="shared" si="1"/>
        <v>0</v>
      </c>
      <c r="AB35" s="14">
        <f t="shared" si="1"/>
        <v>0</v>
      </c>
      <c r="AC35" s="14">
        <f t="shared" si="1"/>
        <v>0</v>
      </c>
      <c r="AD35" s="79">
        <f t="shared" si="1"/>
        <v>0</v>
      </c>
      <c r="AE35" s="38"/>
      <c r="AF35"/>
    </row>
    <row r="36" spans="1:32" ht="37.5" customHeight="1" thickBot="1" x14ac:dyDescent="0.3">
      <c r="A36" s="80" t="s">
        <v>10</v>
      </c>
      <c r="B36" s="74"/>
      <c r="C36" s="81"/>
      <c r="D36" s="81"/>
      <c r="E36" s="81"/>
      <c r="F36" s="81"/>
      <c r="G36" s="81"/>
      <c r="H36" s="81"/>
      <c r="I36" s="81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5"/>
      <c r="AE36" s="44"/>
      <c r="AF36"/>
    </row>
    <row r="37" spans="1:32" ht="38.25" x14ac:dyDescent="0.25">
      <c r="A37" s="5" t="s">
        <v>15</v>
      </c>
      <c r="B37" s="12"/>
      <c r="C37" s="15"/>
      <c r="D37" s="15"/>
      <c r="E37" s="15"/>
      <c r="F37" s="15"/>
      <c r="G37" s="15"/>
      <c r="H37" s="15"/>
      <c r="I37" s="15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35"/>
      <c r="AE37" s="44"/>
      <c r="AF37"/>
    </row>
    <row r="38" spans="1:32" ht="38.25" x14ac:dyDescent="0.25">
      <c r="A38" s="5" t="s">
        <v>16</v>
      </c>
      <c r="B38" s="12"/>
      <c r="C38" s="15"/>
      <c r="D38" s="15"/>
      <c r="E38" s="15"/>
      <c r="F38" s="15"/>
      <c r="G38" s="15"/>
      <c r="H38" s="15"/>
      <c r="I38" s="15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35"/>
      <c r="AE38" s="44"/>
      <c r="AF38"/>
    </row>
    <row r="39" spans="1:32" ht="13.5" customHeight="1" x14ac:dyDescent="0.25">
      <c r="A39" s="5" t="s">
        <v>17</v>
      </c>
      <c r="B39" s="52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36"/>
      <c r="AE39" s="42"/>
      <c r="AF39"/>
    </row>
    <row r="40" spans="1:32" ht="25.5" x14ac:dyDescent="0.25">
      <c r="A40" s="5" t="s">
        <v>18</v>
      </c>
      <c r="B40" s="52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36"/>
      <c r="AE40" s="42"/>
      <c r="AF40"/>
    </row>
    <row r="41" spans="1:32" ht="26.25" thickBot="1" x14ac:dyDescent="0.3">
      <c r="A41" s="5" t="s">
        <v>19</v>
      </c>
      <c r="B41" s="12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36"/>
      <c r="AE41" s="42"/>
      <c r="AF41" s="13"/>
    </row>
    <row r="42" spans="1:32" x14ac:dyDescent="0.25">
      <c r="A42" s="82" t="s">
        <v>127</v>
      </c>
      <c r="B42" s="83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6"/>
      <c r="AE42" s="45"/>
      <c r="AF42" s="13"/>
    </row>
    <row r="43" spans="1:32" ht="15" customHeight="1" x14ac:dyDescent="0.25">
      <c r="A43" s="77" t="s">
        <v>128</v>
      </c>
      <c r="B43" s="54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68"/>
      <c r="AE43" s="45"/>
      <c r="AF43" s="13"/>
    </row>
    <row r="44" spans="1:32" x14ac:dyDescent="0.25">
      <c r="A44" s="77" t="s">
        <v>129</v>
      </c>
      <c r="B44" s="54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68"/>
      <c r="AE44" s="45"/>
      <c r="AF44" s="13"/>
    </row>
    <row r="45" spans="1:32" x14ac:dyDescent="0.25">
      <c r="A45" s="77" t="s">
        <v>20</v>
      </c>
      <c r="B45" s="54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68"/>
      <c r="AE45" s="45"/>
      <c r="AF45" s="13"/>
    </row>
    <row r="46" spans="1:32" x14ac:dyDescent="0.25">
      <c r="A46" s="77" t="s">
        <v>130</v>
      </c>
      <c r="B46" s="54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68"/>
      <c r="AE46" s="45"/>
      <c r="AF46" s="13"/>
    </row>
    <row r="47" spans="1:32" x14ac:dyDescent="0.25">
      <c r="A47" s="77" t="s">
        <v>21</v>
      </c>
      <c r="B47" s="54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68"/>
      <c r="AE47" s="45"/>
      <c r="AF47" s="13"/>
    </row>
    <row r="48" spans="1:32" x14ac:dyDescent="0.25">
      <c r="A48" s="77" t="s">
        <v>92</v>
      </c>
      <c r="B48" s="54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68"/>
      <c r="AE48" s="45"/>
      <c r="AF48" s="13"/>
    </row>
    <row r="49" spans="1:32" x14ac:dyDescent="0.25">
      <c r="A49" s="77" t="s">
        <v>22</v>
      </c>
      <c r="B49" s="55"/>
      <c r="C49" s="8"/>
      <c r="D49" s="7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68"/>
      <c r="AE49" s="45"/>
      <c r="AF49" s="13"/>
    </row>
    <row r="50" spans="1:32" x14ac:dyDescent="0.25">
      <c r="A50" s="77" t="s">
        <v>93</v>
      </c>
      <c r="B50" s="54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68"/>
      <c r="AE50" s="42"/>
      <c r="AF50" s="13"/>
    </row>
    <row r="51" spans="1:32" x14ac:dyDescent="0.25">
      <c r="A51" s="77" t="s">
        <v>94</v>
      </c>
      <c r="B51" s="54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68"/>
      <c r="AE51" s="42"/>
      <c r="AF51" s="13"/>
    </row>
    <row r="52" spans="1:32" x14ac:dyDescent="0.25">
      <c r="A52" s="77" t="s">
        <v>95</v>
      </c>
      <c r="B52" s="54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68"/>
      <c r="AE52" s="42"/>
      <c r="AF52" s="13"/>
    </row>
    <row r="53" spans="1:32" x14ac:dyDescent="0.25">
      <c r="A53" s="77" t="s">
        <v>23</v>
      </c>
      <c r="B53" s="5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68"/>
      <c r="AE53" s="42"/>
      <c r="AF53" s="13"/>
    </row>
    <row r="54" spans="1:32" x14ac:dyDescent="0.25">
      <c r="A54" s="77" t="s">
        <v>81</v>
      </c>
      <c r="B54" s="54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68"/>
      <c r="AE54" s="42"/>
      <c r="AF54" s="13"/>
    </row>
    <row r="55" spans="1:32" ht="31.5" x14ac:dyDescent="0.25">
      <c r="A55" s="84" t="s">
        <v>24</v>
      </c>
      <c r="B55" s="9">
        <f>ROWS(A42:A54)</f>
        <v>13</v>
      </c>
      <c r="C55" s="14">
        <f t="shared" ref="C55:AD55" si="2">(COUNTIF(C42:C54,"X")/$B55)*100</f>
        <v>0</v>
      </c>
      <c r="D55" s="14">
        <f t="shared" si="2"/>
        <v>0</v>
      </c>
      <c r="E55" s="14">
        <f t="shared" si="2"/>
        <v>0</v>
      </c>
      <c r="F55" s="14">
        <f t="shared" si="2"/>
        <v>0</v>
      </c>
      <c r="G55" s="14">
        <f t="shared" si="2"/>
        <v>0</v>
      </c>
      <c r="H55" s="14">
        <f t="shared" si="2"/>
        <v>0</v>
      </c>
      <c r="I55" s="14">
        <f t="shared" si="2"/>
        <v>0</v>
      </c>
      <c r="J55" s="14">
        <f t="shared" si="2"/>
        <v>0</v>
      </c>
      <c r="K55" s="14">
        <f t="shared" si="2"/>
        <v>0</v>
      </c>
      <c r="L55" s="14">
        <f t="shared" si="2"/>
        <v>0</v>
      </c>
      <c r="M55" s="14">
        <f t="shared" si="2"/>
        <v>0</v>
      </c>
      <c r="N55" s="14">
        <f t="shared" si="2"/>
        <v>0</v>
      </c>
      <c r="O55" s="14">
        <f t="shared" si="2"/>
        <v>0</v>
      </c>
      <c r="P55" s="14">
        <f t="shared" si="2"/>
        <v>0</v>
      </c>
      <c r="Q55" s="14">
        <f t="shared" si="2"/>
        <v>0</v>
      </c>
      <c r="R55" s="14">
        <f t="shared" si="2"/>
        <v>0</v>
      </c>
      <c r="S55" s="14">
        <f t="shared" si="2"/>
        <v>0</v>
      </c>
      <c r="T55" s="14">
        <f t="shared" si="2"/>
        <v>0</v>
      </c>
      <c r="U55" s="14">
        <f t="shared" si="2"/>
        <v>0</v>
      </c>
      <c r="V55" s="14">
        <f t="shared" si="2"/>
        <v>0</v>
      </c>
      <c r="W55" s="14">
        <f t="shared" si="2"/>
        <v>0</v>
      </c>
      <c r="X55" s="14">
        <f t="shared" si="2"/>
        <v>0</v>
      </c>
      <c r="Y55" s="14">
        <f t="shared" si="2"/>
        <v>0</v>
      </c>
      <c r="Z55" s="14">
        <f t="shared" si="2"/>
        <v>0</v>
      </c>
      <c r="AA55" s="14">
        <f t="shared" si="2"/>
        <v>0</v>
      </c>
      <c r="AB55" s="14">
        <f t="shared" si="2"/>
        <v>0</v>
      </c>
      <c r="AC55" s="14">
        <f t="shared" si="2"/>
        <v>0</v>
      </c>
      <c r="AD55" s="79">
        <f t="shared" si="2"/>
        <v>0</v>
      </c>
      <c r="AE55" s="38"/>
      <c r="AF55" s="13"/>
    </row>
    <row r="56" spans="1:32" ht="48.75" customHeight="1" thickBot="1" x14ac:dyDescent="0.3">
      <c r="A56" s="80" t="s">
        <v>10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5"/>
      <c r="AE56" s="43"/>
      <c r="AF56" s="13"/>
    </row>
    <row r="57" spans="1:32" ht="18" customHeight="1" x14ac:dyDescent="0.25">
      <c r="A57" s="5" t="s">
        <v>25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35"/>
      <c r="AE57" s="43"/>
      <c r="AF57" s="13"/>
    </row>
    <row r="58" spans="1:32" ht="25.5" x14ac:dyDescent="0.25">
      <c r="A58" s="17" t="s">
        <v>26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35"/>
      <c r="AE58" s="43"/>
      <c r="AF58" s="13"/>
    </row>
    <row r="59" spans="1:32" ht="25.5" x14ac:dyDescent="0.25">
      <c r="A59" s="17" t="s">
        <v>27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35"/>
      <c r="AE59" s="43"/>
      <c r="AF59" s="13"/>
    </row>
    <row r="60" spans="1:32" ht="18" customHeight="1" thickBot="1" x14ac:dyDescent="0.3">
      <c r="A60" s="17" t="s">
        <v>28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35"/>
      <c r="AE60" s="43"/>
    </row>
    <row r="61" spans="1:32" x14ac:dyDescent="0.25">
      <c r="A61" s="82" t="s">
        <v>96</v>
      </c>
      <c r="B61" s="83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6"/>
      <c r="AE61" s="45"/>
    </row>
    <row r="62" spans="1:32" x14ac:dyDescent="0.25">
      <c r="A62" s="77" t="s">
        <v>97</v>
      </c>
      <c r="B62" s="54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68"/>
      <c r="AE62" s="45"/>
    </row>
    <row r="63" spans="1:32" x14ac:dyDescent="0.25">
      <c r="A63" s="77" t="s">
        <v>29</v>
      </c>
      <c r="B63" s="5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68"/>
      <c r="AE63" s="45"/>
    </row>
    <row r="64" spans="1:32" x14ac:dyDescent="0.25">
      <c r="A64" s="77" t="s">
        <v>98</v>
      </c>
      <c r="B64" s="54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68"/>
      <c r="AE64" s="45"/>
    </row>
    <row r="65" spans="1:31" ht="25.5" x14ac:dyDescent="0.25">
      <c r="A65" s="77" t="s">
        <v>133</v>
      </c>
      <c r="B65" s="54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68"/>
      <c r="AE65" s="45"/>
    </row>
    <row r="66" spans="1:31" x14ac:dyDescent="0.25">
      <c r="A66" s="77" t="s">
        <v>132</v>
      </c>
      <c r="B66" s="54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68"/>
      <c r="AE66" s="45"/>
    </row>
    <row r="67" spans="1:31" ht="15.75" x14ac:dyDescent="0.25">
      <c r="A67" s="78" t="s">
        <v>131</v>
      </c>
      <c r="B67" s="9">
        <f>ROWS(A61:A66)</f>
        <v>6</v>
      </c>
      <c r="C67" s="18">
        <f t="shared" ref="C67:AD67" si="3">(COUNTIF(C61:C66,"X")/$B67)*100</f>
        <v>0</v>
      </c>
      <c r="D67" s="18">
        <f t="shared" si="3"/>
        <v>0</v>
      </c>
      <c r="E67" s="18">
        <f t="shared" si="3"/>
        <v>0</v>
      </c>
      <c r="F67" s="18">
        <f t="shared" si="3"/>
        <v>0</v>
      </c>
      <c r="G67" s="18">
        <f t="shared" si="3"/>
        <v>0</v>
      </c>
      <c r="H67" s="18">
        <f t="shared" si="3"/>
        <v>0</v>
      </c>
      <c r="I67" s="18">
        <f t="shared" si="3"/>
        <v>0</v>
      </c>
      <c r="J67" s="18">
        <f t="shared" si="3"/>
        <v>0</v>
      </c>
      <c r="K67" s="18">
        <f t="shared" si="3"/>
        <v>0</v>
      </c>
      <c r="L67" s="18">
        <f t="shared" si="3"/>
        <v>0</v>
      </c>
      <c r="M67" s="18">
        <f t="shared" si="3"/>
        <v>0</v>
      </c>
      <c r="N67" s="18">
        <f t="shared" si="3"/>
        <v>0</v>
      </c>
      <c r="O67" s="18">
        <f t="shared" si="3"/>
        <v>0</v>
      </c>
      <c r="P67" s="18">
        <f t="shared" si="3"/>
        <v>0</v>
      </c>
      <c r="Q67" s="18">
        <f t="shared" si="3"/>
        <v>0</v>
      </c>
      <c r="R67" s="18">
        <f t="shared" si="3"/>
        <v>0</v>
      </c>
      <c r="S67" s="18">
        <f t="shared" si="3"/>
        <v>0</v>
      </c>
      <c r="T67" s="18">
        <f t="shared" si="3"/>
        <v>0</v>
      </c>
      <c r="U67" s="18">
        <f t="shared" si="3"/>
        <v>0</v>
      </c>
      <c r="V67" s="18">
        <f t="shared" si="3"/>
        <v>0</v>
      </c>
      <c r="W67" s="18">
        <f t="shared" si="3"/>
        <v>0</v>
      </c>
      <c r="X67" s="18">
        <f t="shared" si="3"/>
        <v>0</v>
      </c>
      <c r="Y67" s="18">
        <f t="shared" si="3"/>
        <v>0</v>
      </c>
      <c r="Z67" s="18">
        <f t="shared" si="3"/>
        <v>0</v>
      </c>
      <c r="AA67" s="18">
        <f t="shared" si="3"/>
        <v>0</v>
      </c>
      <c r="AB67" s="18">
        <f t="shared" si="3"/>
        <v>0</v>
      </c>
      <c r="AC67" s="18">
        <f t="shared" si="3"/>
        <v>0</v>
      </c>
      <c r="AD67" s="85">
        <f t="shared" si="3"/>
        <v>0</v>
      </c>
      <c r="AE67" s="46"/>
    </row>
    <row r="68" spans="1:31" ht="49.5" customHeight="1" thickBot="1" x14ac:dyDescent="0.3">
      <c r="A68" s="80" t="s">
        <v>10</v>
      </c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5"/>
      <c r="AE68" s="43"/>
    </row>
    <row r="69" spans="1:31" x14ac:dyDescent="0.25">
      <c r="A69" s="17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35"/>
      <c r="AE69" s="43"/>
    </row>
    <row r="70" spans="1:31" ht="38.25" x14ac:dyDescent="0.25">
      <c r="A70" s="17" t="s">
        <v>30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35"/>
      <c r="AE70" s="43"/>
    </row>
    <row r="71" spans="1:31" ht="51" x14ac:dyDescent="0.25">
      <c r="A71" s="17" t="s">
        <v>31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35"/>
      <c r="AE71" s="43"/>
    </row>
    <row r="72" spans="1:31" ht="25.5" x14ac:dyDescent="0.25">
      <c r="A72" s="5" t="s">
        <v>32</v>
      </c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35"/>
      <c r="AE72" s="43"/>
    </row>
    <row r="73" spans="1:31" ht="25.5" x14ac:dyDescent="0.25">
      <c r="A73" s="5" t="s">
        <v>33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9"/>
      <c r="AE73" s="47"/>
    </row>
    <row r="74" spans="1:31" ht="39" thickBot="1" x14ac:dyDescent="0.3">
      <c r="A74" s="5" t="s">
        <v>34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9"/>
      <c r="AE74" s="47"/>
    </row>
    <row r="75" spans="1:31" x14ac:dyDescent="0.25">
      <c r="A75" s="88" t="s">
        <v>35</v>
      </c>
      <c r="B75" s="83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6"/>
      <c r="AE75" s="45"/>
    </row>
    <row r="76" spans="1:31" x14ac:dyDescent="0.25">
      <c r="A76" s="89" t="s">
        <v>36</v>
      </c>
      <c r="B76" s="54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68"/>
      <c r="AE76" s="45"/>
    </row>
    <row r="77" spans="1:31" ht="27.75" customHeight="1" x14ac:dyDescent="0.25">
      <c r="A77" s="89" t="s">
        <v>134</v>
      </c>
      <c r="B77" s="54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68"/>
      <c r="AE77" s="45"/>
    </row>
    <row r="78" spans="1:31" x14ac:dyDescent="0.25">
      <c r="A78" s="89" t="s">
        <v>37</v>
      </c>
      <c r="B78" s="54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68"/>
      <c r="AE78" s="45"/>
    </row>
    <row r="79" spans="1:31" x14ac:dyDescent="0.25">
      <c r="A79" s="89" t="s">
        <v>135</v>
      </c>
      <c r="B79" s="54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68"/>
      <c r="AE79" s="45"/>
    </row>
    <row r="80" spans="1:31" ht="17.25" customHeight="1" x14ac:dyDescent="0.25">
      <c r="A80" s="89" t="s">
        <v>136</v>
      </c>
      <c r="B80" s="54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68"/>
      <c r="AE80" s="45"/>
    </row>
    <row r="81" spans="1:33" x14ac:dyDescent="0.25">
      <c r="A81" s="89" t="s">
        <v>38</v>
      </c>
      <c r="B81" s="54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68"/>
      <c r="AE81" s="45"/>
    </row>
    <row r="82" spans="1:33" ht="25.5" x14ac:dyDescent="0.25">
      <c r="A82" s="89" t="s">
        <v>137</v>
      </c>
      <c r="B82" s="55"/>
      <c r="C82" s="8"/>
      <c r="D82" s="7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68"/>
      <c r="AE82" s="45"/>
      <c r="AF82" s="20"/>
      <c r="AG82" s="20"/>
    </row>
    <row r="83" spans="1:33" x14ac:dyDescent="0.25">
      <c r="A83" s="67" t="s">
        <v>138</v>
      </c>
      <c r="B83" s="8"/>
      <c r="C83" s="8"/>
      <c r="D83" s="7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68"/>
      <c r="AE83" s="45"/>
      <c r="AF83" s="20"/>
      <c r="AG83" s="20"/>
    </row>
    <row r="84" spans="1:33" ht="16.5" thickBot="1" x14ac:dyDescent="0.3">
      <c r="A84" s="90" t="s">
        <v>39</v>
      </c>
      <c r="B84" s="91">
        <f>ROWS(A75:A83)</f>
        <v>9</v>
      </c>
      <c r="C84" s="92">
        <f t="shared" ref="C84:AD84" si="4">(COUNTIF(C75:C83,"X")/$B84)*100</f>
        <v>0</v>
      </c>
      <c r="D84" s="92">
        <f t="shared" si="4"/>
        <v>0</v>
      </c>
      <c r="E84" s="92">
        <f t="shared" si="4"/>
        <v>0</v>
      </c>
      <c r="F84" s="92">
        <f t="shared" si="4"/>
        <v>0</v>
      </c>
      <c r="G84" s="92">
        <f t="shared" si="4"/>
        <v>0</v>
      </c>
      <c r="H84" s="92">
        <f t="shared" si="4"/>
        <v>0</v>
      </c>
      <c r="I84" s="92">
        <f t="shared" si="4"/>
        <v>0</v>
      </c>
      <c r="J84" s="92">
        <f t="shared" si="4"/>
        <v>0</v>
      </c>
      <c r="K84" s="92">
        <f t="shared" si="4"/>
        <v>0</v>
      </c>
      <c r="L84" s="92">
        <f t="shared" si="4"/>
        <v>0</v>
      </c>
      <c r="M84" s="92">
        <f t="shared" si="4"/>
        <v>0</v>
      </c>
      <c r="N84" s="92">
        <f t="shared" si="4"/>
        <v>0</v>
      </c>
      <c r="O84" s="92">
        <f t="shared" si="4"/>
        <v>0</v>
      </c>
      <c r="P84" s="92">
        <f t="shared" si="4"/>
        <v>0</v>
      </c>
      <c r="Q84" s="92">
        <f t="shared" si="4"/>
        <v>0</v>
      </c>
      <c r="R84" s="92">
        <f t="shared" si="4"/>
        <v>0</v>
      </c>
      <c r="S84" s="92">
        <f t="shared" si="4"/>
        <v>0</v>
      </c>
      <c r="T84" s="92">
        <f t="shared" si="4"/>
        <v>0</v>
      </c>
      <c r="U84" s="92">
        <f t="shared" si="4"/>
        <v>0</v>
      </c>
      <c r="V84" s="92">
        <f t="shared" si="4"/>
        <v>0</v>
      </c>
      <c r="W84" s="92">
        <f t="shared" si="4"/>
        <v>0</v>
      </c>
      <c r="X84" s="92">
        <f t="shared" si="4"/>
        <v>0</v>
      </c>
      <c r="Y84" s="92">
        <f t="shared" si="4"/>
        <v>0</v>
      </c>
      <c r="Z84" s="92">
        <f t="shared" si="4"/>
        <v>0</v>
      </c>
      <c r="AA84" s="92">
        <f t="shared" si="4"/>
        <v>0</v>
      </c>
      <c r="AB84" s="92">
        <f t="shared" si="4"/>
        <v>0</v>
      </c>
      <c r="AC84" s="92">
        <f t="shared" si="4"/>
        <v>0</v>
      </c>
      <c r="AD84" s="93">
        <f t="shared" si="4"/>
        <v>0</v>
      </c>
      <c r="AE84" s="46"/>
    </row>
    <row r="85" spans="1:33" ht="44.25" customHeight="1" x14ac:dyDescent="0.25">
      <c r="A85" s="86" t="s">
        <v>10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43"/>
    </row>
    <row r="86" spans="1:33" ht="38.25" x14ac:dyDescent="0.25">
      <c r="A86" s="5" t="s">
        <v>40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35"/>
      <c r="AE86" s="43"/>
    </row>
    <row r="87" spans="1:33" ht="25.5" x14ac:dyDescent="0.25">
      <c r="A87" s="5" t="s">
        <v>41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35"/>
      <c r="AE87" s="43"/>
    </row>
    <row r="88" spans="1:33" x14ac:dyDescent="0.25">
      <c r="A88" s="5" t="s">
        <v>42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35"/>
      <c r="AE88" s="43"/>
    </row>
    <row r="89" spans="1:33" ht="38.25" x14ac:dyDescent="0.25">
      <c r="A89" s="5" t="s">
        <v>43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9"/>
      <c r="AE89" s="47"/>
    </row>
    <row r="90" spans="1:33" ht="26.25" thickBot="1" x14ac:dyDescent="0.3">
      <c r="A90" s="5" t="s">
        <v>44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9"/>
      <c r="AE90" s="47"/>
    </row>
    <row r="91" spans="1:33" ht="38.25" x14ac:dyDescent="0.25">
      <c r="A91" s="82" t="s">
        <v>45</v>
      </c>
      <c r="B91" s="83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6"/>
      <c r="AE91" s="45"/>
    </row>
    <row r="92" spans="1:33" x14ac:dyDescent="0.25">
      <c r="A92" s="77" t="s">
        <v>139</v>
      </c>
      <c r="B92" s="54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68"/>
      <c r="AE92" s="45"/>
    </row>
    <row r="93" spans="1:33" x14ac:dyDescent="0.25">
      <c r="A93" s="77" t="s">
        <v>99</v>
      </c>
      <c r="B93" s="54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68"/>
      <c r="AE93" s="45"/>
    </row>
    <row r="94" spans="1:33" ht="38.25" x14ac:dyDescent="0.25">
      <c r="A94" s="77" t="s">
        <v>140</v>
      </c>
      <c r="B94" s="5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68"/>
      <c r="AE94" s="45"/>
    </row>
    <row r="95" spans="1:33" ht="15" customHeight="1" x14ac:dyDescent="0.25">
      <c r="A95" s="77" t="s">
        <v>46</v>
      </c>
      <c r="B95" s="54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68"/>
      <c r="AE95" s="45"/>
    </row>
    <row r="96" spans="1:33" ht="25.5" x14ac:dyDescent="0.25">
      <c r="A96" s="77" t="s">
        <v>141</v>
      </c>
      <c r="B96" s="54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68"/>
      <c r="AE96" s="45"/>
    </row>
    <row r="97" spans="1:1025" x14ac:dyDescent="0.25">
      <c r="A97" s="77" t="s">
        <v>47</v>
      </c>
      <c r="B97" s="54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68"/>
      <c r="AE97" s="45"/>
    </row>
    <row r="98" spans="1:1025" ht="25.5" x14ac:dyDescent="0.25">
      <c r="A98" s="77" t="s">
        <v>48</v>
      </c>
      <c r="B98" s="54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68"/>
      <c r="AE98" s="45"/>
    </row>
    <row r="99" spans="1:1025" ht="15.75" x14ac:dyDescent="0.25">
      <c r="A99" s="94" t="s">
        <v>49</v>
      </c>
      <c r="B99" s="9">
        <f>ROWS(A91:A98)</f>
        <v>8</v>
      </c>
      <c r="C99" s="18">
        <f t="shared" ref="C99:AD99" si="5">(COUNTIF(C91:C98,"X")/$B99)*100</f>
        <v>0</v>
      </c>
      <c r="D99" s="18">
        <f t="shared" si="5"/>
        <v>0</v>
      </c>
      <c r="E99" s="18">
        <f t="shared" si="5"/>
        <v>0</v>
      </c>
      <c r="F99" s="18">
        <f t="shared" si="5"/>
        <v>0</v>
      </c>
      <c r="G99" s="18">
        <f t="shared" si="5"/>
        <v>0</v>
      </c>
      <c r="H99" s="18">
        <f t="shared" si="5"/>
        <v>0</v>
      </c>
      <c r="I99" s="18">
        <f t="shared" si="5"/>
        <v>0</v>
      </c>
      <c r="J99" s="18">
        <f t="shared" si="5"/>
        <v>0</v>
      </c>
      <c r="K99" s="18">
        <f t="shared" si="5"/>
        <v>0</v>
      </c>
      <c r="L99" s="18">
        <f t="shared" si="5"/>
        <v>0</v>
      </c>
      <c r="M99" s="18">
        <f t="shared" si="5"/>
        <v>0</v>
      </c>
      <c r="N99" s="18">
        <f t="shared" si="5"/>
        <v>0</v>
      </c>
      <c r="O99" s="18">
        <f t="shared" si="5"/>
        <v>0</v>
      </c>
      <c r="P99" s="18">
        <f t="shared" si="5"/>
        <v>0</v>
      </c>
      <c r="Q99" s="18">
        <f t="shared" si="5"/>
        <v>0</v>
      </c>
      <c r="R99" s="18">
        <f t="shared" si="5"/>
        <v>0</v>
      </c>
      <c r="S99" s="18">
        <f t="shared" si="5"/>
        <v>0</v>
      </c>
      <c r="T99" s="18">
        <f t="shared" si="5"/>
        <v>0</v>
      </c>
      <c r="U99" s="18">
        <f t="shared" si="5"/>
        <v>0</v>
      </c>
      <c r="V99" s="18">
        <f t="shared" si="5"/>
        <v>0</v>
      </c>
      <c r="W99" s="18">
        <f t="shared" si="5"/>
        <v>0</v>
      </c>
      <c r="X99" s="18">
        <f t="shared" si="5"/>
        <v>0</v>
      </c>
      <c r="Y99" s="18">
        <f t="shared" si="5"/>
        <v>0</v>
      </c>
      <c r="Z99" s="18">
        <f t="shared" si="5"/>
        <v>0</v>
      </c>
      <c r="AA99" s="18">
        <f t="shared" si="5"/>
        <v>0</v>
      </c>
      <c r="AB99" s="18">
        <f t="shared" si="5"/>
        <v>0</v>
      </c>
      <c r="AC99" s="18">
        <f t="shared" si="5"/>
        <v>0</v>
      </c>
      <c r="AD99" s="85">
        <f t="shared" si="5"/>
        <v>0</v>
      </c>
      <c r="AE99" s="46"/>
    </row>
    <row r="100" spans="1:1025" ht="33.75" customHeight="1" thickBot="1" x14ac:dyDescent="0.3">
      <c r="A100" s="80" t="s">
        <v>10</v>
      </c>
      <c r="B100" s="74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6"/>
      <c r="AE100" s="45"/>
    </row>
    <row r="101" spans="1:1025" ht="12.75" customHeight="1" x14ac:dyDescent="0.25">
      <c r="A101" s="5" t="s">
        <v>50</v>
      </c>
      <c r="B101" s="12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36"/>
      <c r="AE101" s="45"/>
    </row>
    <row r="102" spans="1:1025" x14ac:dyDescent="0.25">
      <c r="A102" s="5" t="s">
        <v>51</v>
      </c>
      <c r="B102" s="12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36"/>
      <c r="AE102" s="45"/>
    </row>
    <row r="103" spans="1:1025" x14ac:dyDescent="0.25">
      <c r="A103" s="5" t="s">
        <v>52</v>
      </c>
      <c r="B103" s="12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36"/>
      <c r="AE103" s="45"/>
    </row>
    <row r="104" spans="1:1025" ht="26.25" thickBot="1" x14ac:dyDescent="0.3">
      <c r="A104" s="5" t="s">
        <v>53</v>
      </c>
      <c r="B104" s="52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36"/>
      <c r="AE104" s="45"/>
    </row>
    <row r="105" spans="1:1025" x14ac:dyDescent="0.25">
      <c r="A105" s="82" t="s">
        <v>54</v>
      </c>
      <c r="B105" s="83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6"/>
      <c r="AE105" s="45"/>
    </row>
    <row r="106" spans="1:1025" x14ac:dyDescent="0.25">
      <c r="A106" s="77" t="s">
        <v>83</v>
      </c>
      <c r="B106" s="54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68"/>
      <c r="AE106" s="45"/>
    </row>
    <row r="107" spans="1:1025" ht="25.5" x14ac:dyDescent="0.25">
      <c r="A107" s="77" t="s">
        <v>142</v>
      </c>
      <c r="B107" s="54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68"/>
      <c r="AE107" s="45"/>
    </row>
    <row r="108" spans="1:1025" x14ac:dyDescent="0.25">
      <c r="A108" s="77" t="s">
        <v>100</v>
      </c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97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  <c r="RM108"/>
      <c r="RN108"/>
      <c r="RO108"/>
      <c r="RP108"/>
      <c r="RQ108"/>
      <c r="RR108"/>
      <c r="RS108"/>
      <c r="RT108"/>
      <c r="RU108"/>
      <c r="RV108"/>
      <c r="RW108"/>
      <c r="RX108"/>
      <c r="RY108"/>
      <c r="RZ108"/>
      <c r="SA108"/>
      <c r="SB108"/>
      <c r="SC108"/>
      <c r="SD108"/>
      <c r="SE108"/>
      <c r="SF108"/>
      <c r="SG108"/>
      <c r="SH108"/>
      <c r="SI108"/>
      <c r="SJ108"/>
      <c r="SK108"/>
      <c r="SL108"/>
      <c r="SM108"/>
      <c r="SN108"/>
      <c r="SO108"/>
      <c r="SP108"/>
      <c r="SQ108"/>
      <c r="SR108"/>
      <c r="SS108"/>
      <c r="ST108"/>
      <c r="SU108"/>
      <c r="SV108"/>
      <c r="SW108"/>
      <c r="SX108"/>
      <c r="SY108"/>
      <c r="SZ108"/>
      <c r="TA108"/>
      <c r="TB108"/>
      <c r="TC108"/>
      <c r="TD108"/>
      <c r="TE108"/>
      <c r="TF108"/>
      <c r="TG108"/>
      <c r="TH108"/>
      <c r="TI108"/>
      <c r="TJ108"/>
      <c r="TK108"/>
      <c r="TL108"/>
      <c r="TM108"/>
      <c r="TN108"/>
      <c r="TO108"/>
      <c r="TP108"/>
      <c r="TQ108"/>
      <c r="TR108"/>
      <c r="TS108"/>
      <c r="TT108"/>
      <c r="TU108"/>
      <c r="TV108"/>
      <c r="TW108"/>
      <c r="TX108"/>
      <c r="TY108"/>
      <c r="TZ108"/>
      <c r="UA108"/>
      <c r="UB108"/>
      <c r="UC108"/>
      <c r="UD108"/>
      <c r="UE108"/>
      <c r="UF108"/>
      <c r="UG108"/>
      <c r="UH108"/>
      <c r="UI108"/>
      <c r="UJ108"/>
      <c r="UK108"/>
      <c r="UL108"/>
      <c r="UM108"/>
      <c r="UN108"/>
      <c r="UO108"/>
      <c r="UP108"/>
      <c r="UQ108"/>
      <c r="UR108"/>
      <c r="US108"/>
      <c r="UT108"/>
      <c r="UU108"/>
      <c r="UV108"/>
      <c r="UW108"/>
      <c r="UX108"/>
      <c r="UY108"/>
      <c r="UZ108"/>
      <c r="VA108"/>
      <c r="VB108"/>
      <c r="VC108"/>
      <c r="VD108"/>
      <c r="VE108"/>
      <c r="VF108"/>
      <c r="VG108"/>
      <c r="VH108"/>
      <c r="VI108"/>
      <c r="VJ108"/>
      <c r="VK108"/>
      <c r="VL108"/>
      <c r="VM108"/>
      <c r="VN108"/>
      <c r="VO108"/>
      <c r="VP108"/>
      <c r="VQ108"/>
      <c r="VR108"/>
      <c r="VS108"/>
      <c r="VT108"/>
      <c r="VU108"/>
      <c r="VV108"/>
      <c r="VW108"/>
      <c r="VX108"/>
      <c r="VY108"/>
      <c r="VZ108"/>
      <c r="WA108"/>
      <c r="WB108"/>
      <c r="WC108"/>
      <c r="WD108"/>
      <c r="WE108"/>
      <c r="WF108"/>
      <c r="WG108"/>
      <c r="WH108"/>
      <c r="WI108"/>
      <c r="WJ108"/>
      <c r="WK108"/>
      <c r="WL108"/>
      <c r="WM108"/>
      <c r="WN108"/>
      <c r="WO108"/>
      <c r="WP108"/>
      <c r="WQ108"/>
      <c r="WR108"/>
      <c r="WS108"/>
      <c r="WT108"/>
      <c r="WU108"/>
      <c r="WV108"/>
      <c r="WW108"/>
      <c r="WX108"/>
      <c r="WY108"/>
      <c r="WZ108"/>
      <c r="XA108"/>
      <c r="XB108"/>
      <c r="XC108"/>
      <c r="XD108"/>
      <c r="XE108"/>
      <c r="XF108"/>
      <c r="XG108"/>
      <c r="XH108"/>
      <c r="XI108"/>
      <c r="XJ108"/>
      <c r="XK108"/>
      <c r="XL108"/>
      <c r="XM108"/>
      <c r="XN108"/>
      <c r="XO108"/>
      <c r="XP108"/>
      <c r="XQ108"/>
      <c r="XR108"/>
      <c r="XS108"/>
      <c r="XT108"/>
      <c r="XU108"/>
      <c r="XV108"/>
      <c r="XW108"/>
      <c r="XX108"/>
      <c r="XY108"/>
      <c r="XZ108"/>
      <c r="YA108"/>
      <c r="YB108"/>
      <c r="YC108"/>
      <c r="YD108"/>
      <c r="YE108"/>
      <c r="YF108"/>
      <c r="YG108"/>
      <c r="YH108"/>
      <c r="YI108"/>
      <c r="YJ108"/>
      <c r="YK108"/>
      <c r="YL108"/>
      <c r="YM108"/>
      <c r="YN108"/>
      <c r="YO108"/>
      <c r="YP108"/>
      <c r="YQ108"/>
      <c r="YR108"/>
      <c r="YS108"/>
      <c r="YT108"/>
      <c r="YU108"/>
      <c r="YV108"/>
      <c r="YW108"/>
      <c r="YX108"/>
      <c r="YY108"/>
      <c r="YZ108"/>
      <c r="ZA108"/>
      <c r="ZB108"/>
      <c r="ZC108"/>
      <c r="ZD108"/>
      <c r="ZE108"/>
      <c r="ZF108"/>
      <c r="ZG108"/>
      <c r="ZH108"/>
      <c r="ZI108"/>
      <c r="ZJ108"/>
      <c r="ZK108"/>
      <c r="ZL108"/>
      <c r="ZM108"/>
      <c r="ZN108"/>
      <c r="ZO108"/>
      <c r="ZP108"/>
      <c r="ZQ108"/>
      <c r="ZR108"/>
      <c r="ZS108"/>
      <c r="ZT108"/>
      <c r="ZU108"/>
      <c r="ZV108"/>
      <c r="ZW108"/>
      <c r="ZX108"/>
      <c r="ZY108"/>
      <c r="ZZ108"/>
      <c r="AAA108"/>
      <c r="AAB108"/>
      <c r="AAC108"/>
      <c r="AAD108"/>
      <c r="AAE108"/>
      <c r="AAF108"/>
      <c r="AAG108"/>
      <c r="AAH108"/>
      <c r="AAI108"/>
      <c r="AAJ108"/>
      <c r="AAK108"/>
      <c r="AAL108"/>
      <c r="AAM108"/>
      <c r="AAN108"/>
      <c r="AAO108"/>
      <c r="AAP108"/>
      <c r="AAQ108"/>
      <c r="AAR108"/>
      <c r="AAS108"/>
      <c r="AAT108"/>
      <c r="AAU108"/>
      <c r="AAV108"/>
      <c r="AAW108"/>
      <c r="AAX108"/>
      <c r="AAY108"/>
      <c r="AAZ108"/>
      <c r="ABA108"/>
      <c r="ABB108"/>
      <c r="ABC108"/>
      <c r="ABD108"/>
      <c r="ABE108"/>
      <c r="ABF108"/>
      <c r="ABG108"/>
      <c r="ABH108"/>
      <c r="ABI108"/>
      <c r="ABJ108"/>
      <c r="ABK108"/>
      <c r="ABL108"/>
      <c r="ABM108"/>
      <c r="ABN108"/>
      <c r="ABO108"/>
      <c r="ABP108"/>
      <c r="ABQ108"/>
      <c r="ABR108"/>
      <c r="ABS108"/>
      <c r="ABT108"/>
      <c r="ABU108"/>
      <c r="ABV108"/>
      <c r="ABW108"/>
      <c r="ABX108"/>
      <c r="ABY108"/>
      <c r="ABZ108"/>
      <c r="ACA108"/>
      <c r="ACB108"/>
      <c r="ACC108"/>
      <c r="ACD108"/>
      <c r="ACE108"/>
      <c r="ACF108"/>
      <c r="ACG108"/>
      <c r="ACH108"/>
      <c r="ACI108"/>
      <c r="ACJ108"/>
      <c r="ACK108"/>
      <c r="ACL108"/>
      <c r="ACM108"/>
      <c r="ACN108"/>
      <c r="ACO108"/>
      <c r="ACP108"/>
      <c r="ACQ108"/>
      <c r="ACR108"/>
      <c r="ACS108"/>
      <c r="ACT108"/>
      <c r="ACU108"/>
      <c r="ACV108"/>
      <c r="ACW108"/>
      <c r="ACX108"/>
      <c r="ACY108"/>
      <c r="ACZ108"/>
      <c r="ADA108"/>
      <c r="ADB108"/>
      <c r="ADC108"/>
      <c r="ADD108"/>
      <c r="ADE108"/>
      <c r="ADF108"/>
      <c r="ADG108"/>
      <c r="ADH108"/>
      <c r="ADI108"/>
      <c r="ADJ108"/>
      <c r="ADK108"/>
      <c r="ADL108"/>
      <c r="ADM108"/>
      <c r="ADN108"/>
      <c r="ADO108"/>
      <c r="ADP108"/>
      <c r="ADQ108"/>
      <c r="ADR108"/>
      <c r="ADS108"/>
      <c r="ADT108"/>
      <c r="ADU108"/>
      <c r="ADV108"/>
      <c r="ADW108"/>
      <c r="ADX108"/>
      <c r="ADY108"/>
      <c r="ADZ108"/>
      <c r="AEA108"/>
      <c r="AEB108"/>
      <c r="AEC108"/>
      <c r="AED108"/>
      <c r="AEE108"/>
      <c r="AEF108"/>
      <c r="AEG108"/>
      <c r="AEH108"/>
      <c r="AEI108"/>
      <c r="AEJ108"/>
      <c r="AEK108"/>
      <c r="AEL108"/>
      <c r="AEM108"/>
      <c r="AEN108"/>
      <c r="AEO108"/>
      <c r="AEP108"/>
      <c r="AEQ108"/>
      <c r="AER108"/>
      <c r="AES108"/>
      <c r="AET108"/>
      <c r="AEU108"/>
      <c r="AEV108"/>
      <c r="AEW108"/>
      <c r="AEX108"/>
      <c r="AEY108"/>
      <c r="AEZ108"/>
      <c r="AFA108"/>
      <c r="AFB108"/>
      <c r="AFC108"/>
      <c r="AFD108"/>
      <c r="AFE108"/>
      <c r="AFF108"/>
      <c r="AFG108"/>
      <c r="AFH108"/>
      <c r="AFI108"/>
      <c r="AFJ108"/>
      <c r="AFK108"/>
      <c r="AFL108"/>
      <c r="AFM108"/>
      <c r="AFN108"/>
      <c r="AFO108"/>
      <c r="AFP108"/>
      <c r="AFQ108"/>
      <c r="AFR108"/>
      <c r="AFS108"/>
      <c r="AFT108"/>
      <c r="AFU108"/>
      <c r="AFV108"/>
      <c r="AFW108"/>
      <c r="AFX108"/>
      <c r="AFY108"/>
      <c r="AFZ108"/>
      <c r="AGA108"/>
      <c r="AGB108"/>
      <c r="AGC108"/>
      <c r="AGD108"/>
      <c r="AGE108"/>
      <c r="AGF108"/>
      <c r="AGG108"/>
      <c r="AGH108"/>
      <c r="AGI108"/>
      <c r="AGJ108"/>
      <c r="AGK108"/>
      <c r="AGL108"/>
      <c r="AGM108"/>
      <c r="AGN108"/>
      <c r="AGO108"/>
      <c r="AGP108"/>
      <c r="AGQ108"/>
      <c r="AGR108"/>
      <c r="AGS108"/>
      <c r="AGT108"/>
      <c r="AGU108"/>
      <c r="AGV108"/>
      <c r="AGW108"/>
      <c r="AGX108"/>
      <c r="AGY108"/>
      <c r="AGZ108"/>
      <c r="AHA108"/>
      <c r="AHB108"/>
      <c r="AHC108"/>
      <c r="AHD108"/>
      <c r="AHE108"/>
      <c r="AHF108"/>
      <c r="AHG108"/>
      <c r="AHH108"/>
      <c r="AHI108"/>
      <c r="AHJ108"/>
      <c r="AHK108"/>
      <c r="AHL108"/>
      <c r="AHM108"/>
      <c r="AHN108"/>
      <c r="AHO108"/>
      <c r="AHP108"/>
      <c r="AHQ108"/>
      <c r="AHR108"/>
      <c r="AHS108"/>
      <c r="AHT108"/>
      <c r="AHU108"/>
      <c r="AHV108"/>
      <c r="AHW108"/>
      <c r="AHX108"/>
      <c r="AHY108"/>
      <c r="AHZ108"/>
      <c r="AIA108"/>
      <c r="AIB108"/>
      <c r="AIC108"/>
      <c r="AID108"/>
      <c r="AIE108"/>
      <c r="AIF108"/>
      <c r="AIG108"/>
      <c r="AIH108"/>
      <c r="AII108"/>
      <c r="AIJ108"/>
      <c r="AIK108"/>
      <c r="AIL108"/>
      <c r="AIM108"/>
      <c r="AIN108"/>
      <c r="AIO108"/>
      <c r="AIP108"/>
      <c r="AIQ108"/>
      <c r="AIR108"/>
      <c r="AIS108"/>
      <c r="AIT108"/>
      <c r="AIU108"/>
      <c r="AIV108"/>
      <c r="AIW108"/>
      <c r="AIX108"/>
      <c r="AIY108"/>
      <c r="AIZ108"/>
      <c r="AJA108"/>
      <c r="AJB108"/>
      <c r="AJC108"/>
      <c r="AJD108"/>
      <c r="AJE108"/>
      <c r="AJF108"/>
      <c r="AJG108"/>
      <c r="AJH108"/>
      <c r="AJI108"/>
      <c r="AJJ108"/>
      <c r="AJK108"/>
      <c r="AJL108"/>
      <c r="AJM108"/>
      <c r="AJN108"/>
      <c r="AJO108"/>
      <c r="AJP108"/>
      <c r="AJQ108"/>
      <c r="AJR108"/>
      <c r="AJS108"/>
      <c r="AJT108"/>
      <c r="AJU108"/>
      <c r="AJV108"/>
      <c r="AJW108"/>
      <c r="AJX108"/>
      <c r="AJY108"/>
      <c r="AJZ108"/>
      <c r="AKA108"/>
      <c r="AKB108"/>
      <c r="AKC108"/>
      <c r="AKD108"/>
      <c r="AKE108"/>
      <c r="AKF108"/>
      <c r="AKG108"/>
      <c r="AKH108"/>
      <c r="AKI108"/>
      <c r="AKJ108"/>
      <c r="AKK108"/>
      <c r="AKL108"/>
      <c r="AKM108"/>
      <c r="AKN108"/>
      <c r="AKO108"/>
      <c r="AKP108"/>
      <c r="AKQ108"/>
      <c r="AKR108"/>
      <c r="AKS108"/>
      <c r="AKT108"/>
      <c r="AKU108"/>
      <c r="AKV108"/>
      <c r="AKW108"/>
      <c r="AKX108"/>
      <c r="AKY108"/>
      <c r="AKZ108"/>
      <c r="ALA108"/>
      <c r="ALB108"/>
      <c r="ALC108"/>
      <c r="ALD108"/>
      <c r="ALE108"/>
      <c r="ALF108"/>
      <c r="ALG108"/>
      <c r="ALH108"/>
      <c r="ALI108"/>
      <c r="ALJ108"/>
      <c r="ALK108"/>
      <c r="ALL108"/>
      <c r="ALM108"/>
      <c r="ALN108"/>
      <c r="ALO108"/>
      <c r="ALP108"/>
      <c r="ALQ108"/>
      <c r="ALR108"/>
      <c r="ALS108"/>
      <c r="ALT108"/>
      <c r="ALU108"/>
      <c r="ALV108"/>
      <c r="ALW108"/>
      <c r="ALX108"/>
      <c r="ALY108"/>
      <c r="ALZ108"/>
      <c r="AMA108"/>
      <c r="AMB108"/>
      <c r="AMC108"/>
      <c r="AMD108"/>
      <c r="AME108"/>
      <c r="AMF108"/>
      <c r="AMG108"/>
      <c r="AMH108"/>
      <c r="AMI108"/>
      <c r="AMJ108"/>
      <c r="AMK108"/>
    </row>
    <row r="109" spans="1:1025" x14ac:dyDescent="0.25">
      <c r="A109" s="77" t="s">
        <v>101</v>
      </c>
      <c r="B109" s="54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68"/>
      <c r="AE109" s="45"/>
    </row>
    <row r="110" spans="1:1025" x14ac:dyDescent="0.25">
      <c r="A110" s="77" t="s">
        <v>102</v>
      </c>
      <c r="B110" s="54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68"/>
      <c r="AE110" s="45"/>
    </row>
    <row r="111" spans="1:1025" x14ac:dyDescent="0.25">
      <c r="A111" s="77" t="s">
        <v>103</v>
      </c>
      <c r="B111" s="54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68"/>
      <c r="AE111" s="45"/>
    </row>
    <row r="112" spans="1:1025" x14ac:dyDescent="0.25">
      <c r="A112" s="77" t="s">
        <v>104</v>
      </c>
      <c r="B112" s="54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68"/>
      <c r="AE112" s="45"/>
    </row>
    <row r="113" spans="1:31" ht="15.75" x14ac:dyDescent="0.25">
      <c r="A113" s="78" t="s">
        <v>55</v>
      </c>
      <c r="B113" s="9">
        <f>ROWS(A105:A112)</f>
        <v>8</v>
      </c>
      <c r="C113" s="18">
        <f t="shared" ref="C113:AD113" si="6">(COUNTIF(C105:C112,"X")/$B113)*100</f>
        <v>0</v>
      </c>
      <c r="D113" s="18">
        <f t="shared" si="6"/>
        <v>0</v>
      </c>
      <c r="E113" s="18">
        <f t="shared" si="6"/>
        <v>0</v>
      </c>
      <c r="F113" s="18">
        <f t="shared" si="6"/>
        <v>0</v>
      </c>
      <c r="G113" s="18">
        <f t="shared" si="6"/>
        <v>0</v>
      </c>
      <c r="H113" s="18">
        <f t="shared" si="6"/>
        <v>0</v>
      </c>
      <c r="I113" s="18">
        <f t="shared" si="6"/>
        <v>0</v>
      </c>
      <c r="J113" s="18">
        <f t="shared" si="6"/>
        <v>0</v>
      </c>
      <c r="K113" s="18">
        <f t="shared" si="6"/>
        <v>0</v>
      </c>
      <c r="L113" s="18">
        <f t="shared" si="6"/>
        <v>0</v>
      </c>
      <c r="M113" s="18">
        <f t="shared" si="6"/>
        <v>0</v>
      </c>
      <c r="N113" s="18">
        <f t="shared" si="6"/>
        <v>0</v>
      </c>
      <c r="O113" s="18">
        <f t="shared" si="6"/>
        <v>0</v>
      </c>
      <c r="P113" s="18">
        <f t="shared" si="6"/>
        <v>0</v>
      </c>
      <c r="Q113" s="18">
        <f t="shared" si="6"/>
        <v>0</v>
      </c>
      <c r="R113" s="18">
        <f t="shared" si="6"/>
        <v>0</v>
      </c>
      <c r="S113" s="18">
        <f t="shared" si="6"/>
        <v>0</v>
      </c>
      <c r="T113" s="18">
        <f t="shared" si="6"/>
        <v>0</v>
      </c>
      <c r="U113" s="18">
        <f t="shared" si="6"/>
        <v>0</v>
      </c>
      <c r="V113" s="18">
        <f t="shared" si="6"/>
        <v>0</v>
      </c>
      <c r="W113" s="18">
        <f t="shared" si="6"/>
        <v>0</v>
      </c>
      <c r="X113" s="18">
        <f t="shared" si="6"/>
        <v>0</v>
      </c>
      <c r="Y113" s="18">
        <f t="shared" si="6"/>
        <v>0</v>
      </c>
      <c r="Z113" s="18">
        <f t="shared" si="6"/>
        <v>0</v>
      </c>
      <c r="AA113" s="18">
        <f t="shared" si="6"/>
        <v>0</v>
      </c>
      <c r="AB113" s="18">
        <f t="shared" si="6"/>
        <v>0</v>
      </c>
      <c r="AC113" s="18">
        <f t="shared" si="6"/>
        <v>0</v>
      </c>
      <c r="AD113" s="85">
        <f t="shared" si="6"/>
        <v>0</v>
      </c>
      <c r="AE113" s="46"/>
    </row>
    <row r="114" spans="1:31" ht="46.5" customHeight="1" thickBot="1" x14ac:dyDescent="0.3">
      <c r="A114" s="98" t="s">
        <v>10</v>
      </c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100"/>
      <c r="AE114" s="47"/>
    </row>
    <row r="115" spans="1:31" ht="25.5" x14ac:dyDescent="0.25">
      <c r="A115" s="5" t="s">
        <v>56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9"/>
      <c r="AE115" s="47"/>
    </row>
    <row r="116" spans="1:31" x14ac:dyDescent="0.25">
      <c r="A116" s="5" t="s">
        <v>57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9"/>
      <c r="AE116" s="47"/>
    </row>
    <row r="117" spans="1:31" x14ac:dyDescent="0.25">
      <c r="A117" s="5" t="s">
        <v>58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9"/>
      <c r="AE117" s="47"/>
    </row>
    <row r="118" spans="1:31" ht="15.75" thickBot="1" x14ac:dyDescent="0.3">
      <c r="A118" s="5" t="s">
        <v>59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9"/>
      <c r="AE118" s="47"/>
    </row>
    <row r="119" spans="1:31" x14ac:dyDescent="0.25">
      <c r="A119" s="88" t="s">
        <v>105</v>
      </c>
      <c r="B119" s="101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3"/>
      <c r="AE119" s="48"/>
    </row>
    <row r="120" spans="1:31" ht="25.5" x14ac:dyDescent="0.25">
      <c r="A120" s="89" t="s">
        <v>143</v>
      </c>
      <c r="B120" s="56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104"/>
      <c r="AE120" s="48"/>
    </row>
    <row r="121" spans="1:31" x14ac:dyDescent="0.25">
      <c r="A121" s="89" t="s">
        <v>60</v>
      </c>
      <c r="B121" s="56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104"/>
      <c r="AE121" s="48"/>
    </row>
    <row r="122" spans="1:31" ht="25.5" x14ac:dyDescent="0.25">
      <c r="A122" s="89" t="s">
        <v>106</v>
      </c>
      <c r="B122" s="56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104"/>
      <c r="AE122" s="48"/>
    </row>
    <row r="123" spans="1:31" ht="14.25" customHeight="1" x14ac:dyDescent="0.25">
      <c r="A123" s="89" t="s">
        <v>107</v>
      </c>
      <c r="B123" s="56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104"/>
      <c r="AE123" s="48"/>
    </row>
    <row r="124" spans="1:31" x14ac:dyDescent="0.25">
      <c r="A124" s="89" t="s">
        <v>61</v>
      </c>
      <c r="B124" s="56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104"/>
      <c r="AE124" s="48"/>
    </row>
    <row r="125" spans="1:31" x14ac:dyDescent="0.25">
      <c r="A125" s="89" t="s">
        <v>108</v>
      </c>
      <c r="B125" s="56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104"/>
      <c r="AE125" s="48"/>
    </row>
    <row r="126" spans="1:31" ht="15.75" x14ac:dyDescent="0.25">
      <c r="A126" s="105" t="s">
        <v>62</v>
      </c>
      <c r="B126" s="9">
        <f>ROWS(A119:A125)</f>
        <v>7</v>
      </c>
      <c r="C126" s="18">
        <f t="shared" ref="C126:AD126" si="7">(COUNTIF(C119:C125,"X")/$B126)*100</f>
        <v>0</v>
      </c>
      <c r="D126" s="18">
        <f t="shared" si="7"/>
        <v>0</v>
      </c>
      <c r="E126" s="18">
        <f t="shared" si="7"/>
        <v>0</v>
      </c>
      <c r="F126" s="18">
        <f t="shared" si="7"/>
        <v>0</v>
      </c>
      <c r="G126" s="18">
        <f t="shared" si="7"/>
        <v>0</v>
      </c>
      <c r="H126" s="18">
        <f t="shared" si="7"/>
        <v>0</v>
      </c>
      <c r="I126" s="18">
        <f t="shared" si="7"/>
        <v>0</v>
      </c>
      <c r="J126" s="18">
        <f t="shared" si="7"/>
        <v>0</v>
      </c>
      <c r="K126" s="18">
        <f t="shared" si="7"/>
        <v>0</v>
      </c>
      <c r="L126" s="18">
        <f t="shared" si="7"/>
        <v>0</v>
      </c>
      <c r="M126" s="18">
        <f t="shared" si="7"/>
        <v>0</v>
      </c>
      <c r="N126" s="18">
        <f t="shared" si="7"/>
        <v>0</v>
      </c>
      <c r="O126" s="18">
        <f t="shared" si="7"/>
        <v>0</v>
      </c>
      <c r="P126" s="18">
        <f t="shared" si="7"/>
        <v>0</v>
      </c>
      <c r="Q126" s="18">
        <f t="shared" si="7"/>
        <v>0</v>
      </c>
      <c r="R126" s="18">
        <f t="shared" si="7"/>
        <v>0</v>
      </c>
      <c r="S126" s="18">
        <f t="shared" si="7"/>
        <v>0</v>
      </c>
      <c r="T126" s="18">
        <f t="shared" si="7"/>
        <v>0</v>
      </c>
      <c r="U126" s="18">
        <f t="shared" si="7"/>
        <v>0</v>
      </c>
      <c r="V126" s="18">
        <f t="shared" si="7"/>
        <v>0</v>
      </c>
      <c r="W126" s="18">
        <f t="shared" si="7"/>
        <v>0</v>
      </c>
      <c r="X126" s="18">
        <f t="shared" si="7"/>
        <v>0</v>
      </c>
      <c r="Y126" s="18">
        <f t="shared" si="7"/>
        <v>0</v>
      </c>
      <c r="Z126" s="18">
        <f t="shared" si="7"/>
        <v>0</v>
      </c>
      <c r="AA126" s="18">
        <f t="shared" si="7"/>
        <v>0</v>
      </c>
      <c r="AB126" s="18">
        <f t="shared" si="7"/>
        <v>0</v>
      </c>
      <c r="AC126" s="18">
        <f t="shared" si="7"/>
        <v>0</v>
      </c>
      <c r="AD126" s="85">
        <f t="shared" si="7"/>
        <v>0</v>
      </c>
      <c r="AE126" s="46"/>
    </row>
    <row r="127" spans="1:31" ht="36.75" customHeight="1" thickBot="1" x14ac:dyDescent="0.3">
      <c r="A127" s="80" t="s">
        <v>10</v>
      </c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5"/>
      <c r="AE127" s="43"/>
    </row>
    <row r="128" spans="1:31" x14ac:dyDescent="0.25">
      <c r="A128" s="21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9"/>
      <c r="AE128" s="47"/>
    </row>
    <row r="129" spans="1:31" ht="25.5" x14ac:dyDescent="0.25">
      <c r="A129" s="5" t="s">
        <v>63</v>
      </c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9"/>
      <c r="AE129" s="47"/>
    </row>
    <row r="130" spans="1:31" ht="25.5" x14ac:dyDescent="0.25">
      <c r="A130" s="5" t="s">
        <v>64</v>
      </c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9"/>
      <c r="AE130" s="47"/>
    </row>
    <row r="131" spans="1:31" ht="25.5" x14ac:dyDescent="0.25">
      <c r="A131" s="5" t="s">
        <v>65</v>
      </c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9"/>
      <c r="AE131" s="47"/>
    </row>
    <row r="132" spans="1:31" ht="26.25" thickBot="1" x14ac:dyDescent="0.3">
      <c r="A132" s="5" t="s">
        <v>66</v>
      </c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9"/>
      <c r="AE132" s="47"/>
    </row>
    <row r="133" spans="1:31" x14ac:dyDescent="0.25">
      <c r="A133" s="82" t="s">
        <v>109</v>
      </c>
      <c r="B133" s="101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3"/>
      <c r="AE133" s="48"/>
    </row>
    <row r="134" spans="1:31" x14ac:dyDescent="0.25">
      <c r="A134" s="77" t="s">
        <v>110</v>
      </c>
      <c r="B134" s="56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104"/>
      <c r="AE134" s="48"/>
    </row>
    <row r="135" spans="1:31" ht="25.5" x14ac:dyDescent="0.25">
      <c r="A135" s="77" t="s">
        <v>111</v>
      </c>
      <c r="B135" s="56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104"/>
      <c r="AE135" s="48"/>
    </row>
    <row r="136" spans="1:31" x14ac:dyDescent="0.25">
      <c r="A136" s="77" t="s">
        <v>82</v>
      </c>
      <c r="B136" s="56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104"/>
      <c r="AE136" s="48"/>
    </row>
    <row r="137" spans="1:31" ht="25.5" x14ac:dyDescent="0.25">
      <c r="A137" s="77" t="s">
        <v>112</v>
      </c>
      <c r="B137" s="56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104"/>
      <c r="AE137" s="48"/>
    </row>
    <row r="138" spans="1:31" x14ac:dyDescent="0.25">
      <c r="A138" s="70" t="s">
        <v>144</v>
      </c>
      <c r="B138" s="32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104"/>
      <c r="AE138" s="48"/>
    </row>
    <row r="139" spans="1:31" ht="15.75" x14ac:dyDescent="0.25">
      <c r="A139" s="105" t="s">
        <v>67</v>
      </c>
      <c r="B139" s="9">
        <f>ROWS(A133:A138)</f>
        <v>6</v>
      </c>
      <c r="C139" s="18">
        <f t="shared" ref="C139:AD139" si="8">(COUNTIF(C133:C138,"X")/$B139)*100</f>
        <v>0</v>
      </c>
      <c r="D139" s="18">
        <f t="shared" si="8"/>
        <v>0</v>
      </c>
      <c r="E139" s="18">
        <f t="shared" si="8"/>
        <v>0</v>
      </c>
      <c r="F139" s="18">
        <f t="shared" si="8"/>
        <v>0</v>
      </c>
      <c r="G139" s="18">
        <f t="shared" si="8"/>
        <v>0</v>
      </c>
      <c r="H139" s="18">
        <f t="shared" si="8"/>
        <v>0</v>
      </c>
      <c r="I139" s="18">
        <f t="shared" si="8"/>
        <v>0</v>
      </c>
      <c r="J139" s="18">
        <f t="shared" si="8"/>
        <v>0</v>
      </c>
      <c r="K139" s="18">
        <f t="shared" si="8"/>
        <v>0</v>
      </c>
      <c r="L139" s="18">
        <f t="shared" si="8"/>
        <v>0</v>
      </c>
      <c r="M139" s="18">
        <f t="shared" si="8"/>
        <v>0</v>
      </c>
      <c r="N139" s="18">
        <f t="shared" si="8"/>
        <v>0</v>
      </c>
      <c r="O139" s="18">
        <f t="shared" si="8"/>
        <v>0</v>
      </c>
      <c r="P139" s="18">
        <f t="shared" si="8"/>
        <v>0</v>
      </c>
      <c r="Q139" s="18">
        <f t="shared" si="8"/>
        <v>0</v>
      </c>
      <c r="R139" s="18">
        <f t="shared" si="8"/>
        <v>0</v>
      </c>
      <c r="S139" s="18">
        <f t="shared" si="8"/>
        <v>0</v>
      </c>
      <c r="T139" s="18">
        <f t="shared" si="8"/>
        <v>0</v>
      </c>
      <c r="U139" s="18">
        <f t="shared" si="8"/>
        <v>0</v>
      </c>
      <c r="V139" s="18">
        <f t="shared" si="8"/>
        <v>0</v>
      </c>
      <c r="W139" s="18">
        <f t="shared" si="8"/>
        <v>0</v>
      </c>
      <c r="X139" s="18">
        <f t="shared" si="8"/>
        <v>0</v>
      </c>
      <c r="Y139" s="18">
        <f t="shared" si="8"/>
        <v>0</v>
      </c>
      <c r="Z139" s="18">
        <f t="shared" si="8"/>
        <v>0</v>
      </c>
      <c r="AA139" s="18">
        <f t="shared" si="8"/>
        <v>0</v>
      </c>
      <c r="AB139" s="18">
        <f t="shared" si="8"/>
        <v>0</v>
      </c>
      <c r="AC139" s="18">
        <f t="shared" si="8"/>
        <v>0</v>
      </c>
      <c r="AD139" s="85">
        <f t="shared" si="8"/>
        <v>0</v>
      </c>
      <c r="AE139" s="46"/>
    </row>
    <row r="140" spans="1:31" ht="58.5" customHeight="1" thickBot="1" x14ac:dyDescent="0.3">
      <c r="A140" s="80" t="s">
        <v>10</v>
      </c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5"/>
      <c r="AE140" s="43"/>
    </row>
    <row r="141" spans="1:31" x14ac:dyDescent="0.25">
      <c r="B141" s="60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60"/>
      <c r="P141" s="60"/>
      <c r="Q141" s="60"/>
      <c r="R141" s="60"/>
      <c r="S141" s="60"/>
      <c r="T141" s="60"/>
      <c r="U141" s="60"/>
      <c r="V141" s="60"/>
      <c r="W141" s="60"/>
      <c r="X141" s="60"/>
      <c r="Y141" s="60"/>
      <c r="Z141" s="60"/>
      <c r="AA141" s="60"/>
      <c r="AB141" s="60"/>
      <c r="AC141" s="60"/>
      <c r="AD141" s="61"/>
      <c r="AE141" s="49"/>
    </row>
    <row r="142" spans="1:31" ht="45" x14ac:dyDescent="0.25">
      <c r="A142" s="23" t="s">
        <v>68</v>
      </c>
      <c r="B142" s="60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1"/>
      <c r="AE142" s="49"/>
    </row>
    <row r="143" spans="1:31" ht="75" x14ac:dyDescent="0.25">
      <c r="A143" s="23" t="s">
        <v>69</v>
      </c>
      <c r="B143" s="60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1"/>
      <c r="AE143" s="49"/>
    </row>
    <row r="144" spans="1:31" ht="45" x14ac:dyDescent="0.25">
      <c r="A144" s="22" t="s">
        <v>70</v>
      </c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1"/>
      <c r="AE144" s="49"/>
    </row>
    <row r="145" spans="1:32" ht="30" x14ac:dyDescent="0.25">
      <c r="A145" s="22" t="s">
        <v>71</v>
      </c>
      <c r="B145" s="60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1"/>
      <c r="AE145" s="49"/>
    </row>
    <row r="146" spans="1:32" ht="45" x14ac:dyDescent="0.25">
      <c r="A146" s="22" t="s">
        <v>72</v>
      </c>
      <c r="B146" s="60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1"/>
      <c r="AE146" s="49"/>
    </row>
    <row r="147" spans="1:32" ht="30.75" thickBot="1" x14ac:dyDescent="0.3">
      <c r="A147" s="22" t="s">
        <v>73</v>
      </c>
      <c r="B147" s="60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1"/>
      <c r="AE147" s="49"/>
    </row>
    <row r="148" spans="1:32" ht="25.5" x14ac:dyDescent="0.25">
      <c r="A148" s="82" t="s">
        <v>74</v>
      </c>
      <c r="B148" s="106"/>
      <c r="C148" s="107"/>
      <c r="D148" s="107"/>
      <c r="E148" s="102"/>
      <c r="F148" s="102"/>
      <c r="G148" s="102"/>
      <c r="H148" s="102"/>
      <c r="I148" s="102"/>
      <c r="J148" s="102"/>
      <c r="K148" s="102"/>
      <c r="L148" s="102"/>
      <c r="M148" s="102"/>
      <c r="N148" s="102"/>
      <c r="O148" s="102"/>
      <c r="P148" s="102"/>
      <c r="Q148" s="102"/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3"/>
      <c r="AE148" s="48"/>
      <c r="AF148" s="20"/>
    </row>
    <row r="149" spans="1:32" x14ac:dyDescent="0.25">
      <c r="A149" s="77" t="s">
        <v>113</v>
      </c>
      <c r="B149" s="57"/>
      <c r="C149" s="58"/>
      <c r="D149" s="58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104"/>
      <c r="AE149" s="48"/>
      <c r="AF149" s="20"/>
    </row>
    <row r="150" spans="1:32" x14ac:dyDescent="0.25">
      <c r="A150" s="77" t="s">
        <v>114</v>
      </c>
      <c r="B150" s="57"/>
      <c r="C150" s="58"/>
      <c r="D150" s="58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104"/>
      <c r="AE150" s="48"/>
      <c r="AF150" s="20"/>
    </row>
    <row r="151" spans="1:32" x14ac:dyDescent="0.25">
      <c r="A151" s="77" t="s">
        <v>115</v>
      </c>
      <c r="B151" s="57"/>
      <c r="C151" s="58"/>
      <c r="D151" s="58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104"/>
      <c r="AE151" s="48"/>
      <c r="AF151" s="20"/>
    </row>
    <row r="152" spans="1:32" x14ac:dyDescent="0.25">
      <c r="A152" s="77" t="s">
        <v>75</v>
      </c>
      <c r="B152" s="57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97"/>
      <c r="AE152" s="50"/>
    </row>
    <row r="153" spans="1:32" ht="18" customHeight="1" x14ac:dyDescent="0.25">
      <c r="A153" s="77" t="s">
        <v>76</v>
      </c>
      <c r="B153" s="57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97"/>
      <c r="AE153" s="50"/>
    </row>
    <row r="154" spans="1:32" ht="15.75" x14ac:dyDescent="0.25">
      <c r="A154" s="78" t="s">
        <v>79</v>
      </c>
      <c r="B154" s="9">
        <f>ROWS(A148:A153)</f>
        <v>6</v>
      </c>
      <c r="C154" s="18">
        <f t="shared" ref="C154:AD154" si="9">(COUNTIF(C148:C153,"X")/$B154)*100</f>
        <v>0</v>
      </c>
      <c r="D154" s="18">
        <f t="shared" si="9"/>
        <v>0</v>
      </c>
      <c r="E154" s="18">
        <f t="shared" si="9"/>
        <v>0</v>
      </c>
      <c r="F154" s="18">
        <f t="shared" si="9"/>
        <v>0</v>
      </c>
      <c r="G154" s="18">
        <f t="shared" si="9"/>
        <v>0</v>
      </c>
      <c r="H154" s="18">
        <f t="shared" si="9"/>
        <v>0</v>
      </c>
      <c r="I154" s="18">
        <f t="shared" si="9"/>
        <v>0</v>
      </c>
      <c r="J154" s="18">
        <f t="shared" si="9"/>
        <v>0</v>
      </c>
      <c r="K154" s="18">
        <f t="shared" si="9"/>
        <v>0</v>
      </c>
      <c r="L154" s="18">
        <f t="shared" si="9"/>
        <v>0</v>
      </c>
      <c r="M154" s="18">
        <f t="shared" si="9"/>
        <v>0</v>
      </c>
      <c r="N154" s="18">
        <f t="shared" si="9"/>
        <v>0</v>
      </c>
      <c r="O154" s="18">
        <f t="shared" si="9"/>
        <v>0</v>
      </c>
      <c r="P154" s="18">
        <f t="shared" si="9"/>
        <v>0</v>
      </c>
      <c r="Q154" s="18">
        <f t="shared" si="9"/>
        <v>0</v>
      </c>
      <c r="R154" s="18">
        <f t="shared" si="9"/>
        <v>0</v>
      </c>
      <c r="S154" s="18">
        <f t="shared" si="9"/>
        <v>0</v>
      </c>
      <c r="T154" s="18">
        <f t="shared" si="9"/>
        <v>0</v>
      </c>
      <c r="U154" s="18">
        <f t="shared" si="9"/>
        <v>0</v>
      </c>
      <c r="V154" s="18">
        <f t="shared" si="9"/>
        <v>0</v>
      </c>
      <c r="W154" s="18">
        <f t="shared" si="9"/>
        <v>0</v>
      </c>
      <c r="X154" s="18">
        <f t="shared" si="9"/>
        <v>0</v>
      </c>
      <c r="Y154" s="18">
        <f t="shared" si="9"/>
        <v>0</v>
      </c>
      <c r="Z154" s="18">
        <f t="shared" si="9"/>
        <v>0</v>
      </c>
      <c r="AA154" s="18">
        <f t="shared" si="9"/>
        <v>0</v>
      </c>
      <c r="AB154" s="18">
        <f t="shared" si="9"/>
        <v>0</v>
      </c>
      <c r="AC154" s="18">
        <f t="shared" si="9"/>
        <v>0</v>
      </c>
      <c r="AD154" s="85">
        <f t="shared" si="9"/>
        <v>0</v>
      </c>
      <c r="AE154" s="46"/>
    </row>
    <row r="155" spans="1:32" ht="49.7" customHeight="1" thickBot="1" x14ac:dyDescent="0.3">
      <c r="A155" s="108" t="s">
        <v>10</v>
      </c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10"/>
      <c r="AE155" s="49"/>
    </row>
  </sheetData>
  <pageMargins left="0.7" right="0.7" top="0.78749999999999998" bottom="0.78749999999999998" header="0.51180555555555496" footer="0.51180555555555496"/>
  <pageSetup paperSize="9" scale="58" firstPageNumber="0" fitToHeight="0" orientation="landscape" r:id="rId1"/>
  <rowBreaks count="3" manualBreakCount="3">
    <brk id="40" max="16383" man="1"/>
    <brk id="72" max="16383" man="1"/>
    <brk id="10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G10" sqref="AG10"/>
    </sheetView>
  </sheetViews>
  <sheetFormatPr defaultRowHeight="15" x14ac:dyDescent="0.25"/>
  <cols>
    <col min="1" max="1" width="65.85546875"/>
    <col min="2" max="29" width="4.7109375"/>
    <col min="30" max="1024" width="8.140625"/>
  </cols>
  <sheetData>
    <row r="1" spans="1:29" ht="75" customHeight="1" x14ac:dyDescent="0.25">
      <c r="A1" s="24"/>
      <c r="B1" s="25">
        <f>'Zaznamový arch'!C5</f>
        <v>1</v>
      </c>
      <c r="C1" s="25">
        <f>'Zaznamový arch'!D5</f>
        <v>2</v>
      </c>
      <c r="D1" s="25">
        <f>'Zaznamový arch'!E5</f>
        <v>3</v>
      </c>
      <c r="E1" s="25">
        <f>'Zaznamový arch'!F5</f>
        <v>4</v>
      </c>
      <c r="F1" s="25">
        <f>'Zaznamový arch'!G5</f>
        <v>5</v>
      </c>
      <c r="G1" s="25">
        <f>'Zaznamový arch'!H5</f>
        <v>6</v>
      </c>
      <c r="H1" s="25">
        <f>'Zaznamový arch'!I5</f>
        <v>7</v>
      </c>
      <c r="I1" s="25">
        <f>'Zaznamový arch'!J5</f>
        <v>8</v>
      </c>
      <c r="J1" s="25">
        <f>'Zaznamový arch'!K5</f>
        <v>9</v>
      </c>
      <c r="K1" s="25">
        <f>'Zaznamový arch'!L5</f>
        <v>10</v>
      </c>
      <c r="L1" s="25">
        <f>'Zaznamový arch'!M5</f>
        <v>11</v>
      </c>
      <c r="M1" s="25">
        <f>'Zaznamový arch'!N5</f>
        <v>12</v>
      </c>
      <c r="N1" s="25">
        <f>'Zaznamový arch'!O5</f>
        <v>13</v>
      </c>
      <c r="O1" s="25">
        <f>'Zaznamový arch'!P5</f>
        <v>14</v>
      </c>
      <c r="P1" s="25">
        <f>'Zaznamový arch'!Q5</f>
        <v>15</v>
      </c>
      <c r="Q1" s="25">
        <f>'Zaznamový arch'!R5</f>
        <v>16</v>
      </c>
      <c r="R1" s="25">
        <f>'Zaznamový arch'!S5</f>
        <v>17</v>
      </c>
      <c r="S1" s="25">
        <f>'Zaznamový arch'!T5</f>
        <v>18</v>
      </c>
      <c r="T1" s="25">
        <f>'Zaznamový arch'!U5</f>
        <v>19</v>
      </c>
      <c r="U1" s="25">
        <f>'Zaznamový arch'!V5</f>
        <v>20</v>
      </c>
      <c r="V1" s="25">
        <f>'Zaznamový arch'!W5</f>
        <v>21</v>
      </c>
      <c r="W1" s="25">
        <f>'Zaznamový arch'!X5</f>
        <v>22</v>
      </c>
      <c r="X1" s="25">
        <f>'Zaznamový arch'!Y5</f>
        <v>23</v>
      </c>
      <c r="Y1" s="25">
        <f>'Zaznamový arch'!Z5</f>
        <v>24</v>
      </c>
      <c r="Z1" s="25">
        <f>'Zaznamový arch'!AA5</f>
        <v>25</v>
      </c>
      <c r="AA1" s="25">
        <f>'Zaznamový arch'!AB5</f>
        <v>26</v>
      </c>
      <c r="AB1" s="25">
        <f>'Zaznamový arch'!AC5</f>
        <v>27</v>
      </c>
      <c r="AC1" s="25">
        <f>'Zaznamový arch'!AD5</f>
        <v>28</v>
      </c>
    </row>
    <row r="2" spans="1:29" x14ac:dyDescent="0.25">
      <c r="A2" s="26" t="str">
        <f>'Zaznamový arch'!A19</f>
        <v>1. Rozvíjí předčtenářskou, předmatematickou a technickou gramotnost, má povědomí o cizích jazycích</v>
      </c>
      <c r="B2" s="27">
        <f>'Zaznamový arch'!C19</f>
        <v>0</v>
      </c>
      <c r="C2" s="27">
        <f>'Zaznamový arch'!D19</f>
        <v>0</v>
      </c>
      <c r="D2" s="27">
        <f>'Zaznamový arch'!E19</f>
        <v>0</v>
      </c>
      <c r="E2" s="27">
        <f>'Zaznamový arch'!F19</f>
        <v>0</v>
      </c>
      <c r="F2" s="27">
        <f>'Zaznamový arch'!G19</f>
        <v>0</v>
      </c>
      <c r="G2" s="27">
        <f>'Zaznamový arch'!H19</f>
        <v>0</v>
      </c>
      <c r="H2" s="27">
        <f>'Zaznamový arch'!I19</f>
        <v>0</v>
      </c>
      <c r="I2" s="27">
        <f>'Zaznamový arch'!J19</f>
        <v>0</v>
      </c>
      <c r="J2" s="27">
        <f>'Zaznamový arch'!K19</f>
        <v>0</v>
      </c>
      <c r="K2" s="27">
        <f>'Zaznamový arch'!L19</f>
        <v>0</v>
      </c>
      <c r="L2" s="27">
        <f>'Zaznamový arch'!M19</f>
        <v>0</v>
      </c>
      <c r="M2" s="27">
        <f>'Zaznamový arch'!N19</f>
        <v>0</v>
      </c>
      <c r="N2" s="27">
        <f>'Zaznamový arch'!O19</f>
        <v>0</v>
      </c>
      <c r="O2" s="27">
        <f>'Zaznamový arch'!P19</f>
        <v>0</v>
      </c>
      <c r="P2" s="27">
        <f>'Zaznamový arch'!Q19</f>
        <v>0</v>
      </c>
      <c r="Q2" s="27">
        <f>'Zaznamový arch'!R19</f>
        <v>0</v>
      </c>
      <c r="R2" s="27">
        <f>'Zaznamový arch'!S19</f>
        <v>0</v>
      </c>
      <c r="S2" s="27">
        <f>'Zaznamový arch'!T19</f>
        <v>0</v>
      </c>
      <c r="T2" s="27">
        <f>'Zaznamový arch'!U19</f>
        <v>0</v>
      </c>
      <c r="U2" s="27">
        <f>'Zaznamový arch'!V19</f>
        <v>0</v>
      </c>
      <c r="V2" s="27">
        <f>'Zaznamový arch'!W19</f>
        <v>0</v>
      </c>
      <c r="W2" s="27">
        <f>'Zaznamový arch'!X19</f>
        <v>0</v>
      </c>
      <c r="X2" s="27">
        <f>'Zaznamový arch'!Y19</f>
        <v>0</v>
      </c>
      <c r="Y2" s="27">
        <f>'Zaznamový arch'!Z19</f>
        <v>0</v>
      </c>
      <c r="Z2" s="27">
        <f>'Zaznamový arch'!AA19</f>
        <v>0</v>
      </c>
      <c r="AA2" s="27">
        <f>'Zaznamový arch'!AB19</f>
        <v>0</v>
      </c>
      <c r="AB2" s="27">
        <f>'Zaznamový arch'!AC19</f>
        <v>0</v>
      </c>
      <c r="AC2" s="27">
        <f>'Zaznamový arch'!AD19</f>
        <v>0</v>
      </c>
    </row>
    <row r="3" spans="1:29" x14ac:dyDescent="0.25">
      <c r="A3" s="24" t="str">
        <f>'Zaznamový arch'!A35</f>
        <v>2. Chová se zodpovědně ke zdraví svému i druhých, dbá o své tělo</v>
      </c>
      <c r="B3" s="27">
        <f>'Zaznamový arch'!C35</f>
        <v>0</v>
      </c>
      <c r="C3" s="27">
        <f>'Zaznamový arch'!D35</f>
        <v>0</v>
      </c>
      <c r="D3" s="27">
        <f>'Zaznamový arch'!E35</f>
        <v>0</v>
      </c>
      <c r="E3" s="27">
        <f>'Zaznamový arch'!F35</f>
        <v>0</v>
      </c>
      <c r="F3" s="27">
        <f>'Zaznamový arch'!G35</f>
        <v>0</v>
      </c>
      <c r="G3" s="27">
        <f>'Zaznamový arch'!H35</f>
        <v>0</v>
      </c>
      <c r="H3" s="27">
        <f>'Zaznamový arch'!I35</f>
        <v>0</v>
      </c>
      <c r="I3" s="27">
        <f>'Zaznamový arch'!J35</f>
        <v>0</v>
      </c>
      <c r="J3" s="27">
        <f>'Zaznamový arch'!K35</f>
        <v>0</v>
      </c>
      <c r="K3" s="27">
        <f>'Zaznamový arch'!L35</f>
        <v>0</v>
      </c>
      <c r="L3" s="27">
        <f>'Zaznamový arch'!M35</f>
        <v>0</v>
      </c>
      <c r="M3" s="27">
        <f>'Zaznamový arch'!N35</f>
        <v>0</v>
      </c>
      <c r="N3" s="27">
        <f>'Zaznamový arch'!O35</f>
        <v>0</v>
      </c>
      <c r="O3" s="27">
        <f>'Zaznamový arch'!P35</f>
        <v>0</v>
      </c>
      <c r="P3" s="27">
        <f>'Zaznamový arch'!Q35</f>
        <v>0</v>
      </c>
      <c r="Q3" s="27">
        <f>'Zaznamový arch'!R35</f>
        <v>0</v>
      </c>
      <c r="R3" s="27">
        <f>'Zaznamový arch'!S35</f>
        <v>0</v>
      </c>
      <c r="S3" s="27">
        <f>'Zaznamový arch'!T35</f>
        <v>0</v>
      </c>
      <c r="T3" s="27">
        <f>'Zaznamový arch'!U35</f>
        <v>0</v>
      </c>
      <c r="U3" s="27">
        <f>'Zaznamový arch'!V35</f>
        <v>0</v>
      </c>
      <c r="V3" s="27">
        <f>'Zaznamový arch'!W35</f>
        <v>0</v>
      </c>
      <c r="W3" s="27">
        <f>'Zaznamový arch'!X35</f>
        <v>0</v>
      </c>
      <c r="X3" s="27">
        <f>'Zaznamový arch'!Y35</f>
        <v>0</v>
      </c>
      <c r="Y3" s="27">
        <f>'Zaznamový arch'!Z35</f>
        <v>0</v>
      </c>
      <c r="Z3" s="27">
        <f>'Zaznamový arch'!AA35</f>
        <v>0</v>
      </c>
      <c r="AA3" s="27">
        <f>'Zaznamový arch'!AB35</f>
        <v>0</v>
      </c>
      <c r="AB3" s="27">
        <f>'Zaznamový arch'!AC35</f>
        <v>0</v>
      </c>
      <c r="AC3" s="27">
        <f>'Zaznamový arch'!AD35</f>
        <v>0</v>
      </c>
    </row>
    <row r="4" spans="1:29" x14ac:dyDescent="0.25">
      <c r="A4" s="24" t="str">
        <f>'Zaznamový arch'!A55</f>
        <v>3. Aktivně používá verbální i neverbální komunikaci k vyjádření svých myšlenek, k dorozumění se s druhými</v>
      </c>
      <c r="B4" s="27">
        <f>'Zaznamový arch'!C55</f>
        <v>0</v>
      </c>
      <c r="C4" s="27">
        <f>'Zaznamový arch'!D55</f>
        <v>0</v>
      </c>
      <c r="D4" s="27">
        <f>'Zaznamový arch'!E55</f>
        <v>0</v>
      </c>
      <c r="E4" s="27">
        <f>'Zaznamový arch'!F55</f>
        <v>0</v>
      </c>
      <c r="F4" s="27">
        <f>'Zaznamový arch'!G55</f>
        <v>0</v>
      </c>
      <c r="G4" s="27">
        <f>'Zaznamový arch'!H55</f>
        <v>0</v>
      </c>
      <c r="H4" s="27">
        <f>'Zaznamový arch'!I55</f>
        <v>0</v>
      </c>
      <c r="I4" s="27">
        <f>'Zaznamový arch'!J55</f>
        <v>0</v>
      </c>
      <c r="J4" s="27">
        <f>'Zaznamový arch'!K55</f>
        <v>0</v>
      </c>
      <c r="K4" s="27">
        <f>'Zaznamový arch'!L55</f>
        <v>0</v>
      </c>
      <c r="L4" s="27">
        <f>'Zaznamový arch'!M55</f>
        <v>0</v>
      </c>
      <c r="M4" s="27">
        <f>'Zaznamový arch'!N55</f>
        <v>0</v>
      </c>
      <c r="N4" s="27">
        <f>'Zaznamový arch'!O55</f>
        <v>0</v>
      </c>
      <c r="O4" s="27">
        <f>'Zaznamový arch'!P55</f>
        <v>0</v>
      </c>
      <c r="P4" s="27">
        <f>'Zaznamový arch'!Q55</f>
        <v>0</v>
      </c>
      <c r="Q4" s="27">
        <f>'Zaznamový arch'!R55</f>
        <v>0</v>
      </c>
      <c r="R4" s="27">
        <f>'Zaznamový arch'!S55</f>
        <v>0</v>
      </c>
      <c r="S4" s="27">
        <f>'Zaznamový arch'!T55</f>
        <v>0</v>
      </c>
      <c r="T4" s="27">
        <f>'Zaznamový arch'!U55</f>
        <v>0</v>
      </c>
      <c r="U4" s="27">
        <f>'Zaznamový arch'!V55</f>
        <v>0</v>
      </c>
      <c r="V4" s="27">
        <f>'Zaznamový arch'!W55</f>
        <v>0</v>
      </c>
      <c r="W4" s="27">
        <f>'Zaznamový arch'!X55</f>
        <v>0</v>
      </c>
      <c r="X4" s="27">
        <f>'Zaznamový arch'!Y55</f>
        <v>0</v>
      </c>
      <c r="Y4" s="27">
        <f>'Zaznamový arch'!Z55</f>
        <v>0</v>
      </c>
      <c r="Z4" s="27">
        <f>'Zaznamový arch'!AA55</f>
        <v>0</v>
      </c>
      <c r="AA4" s="27">
        <f>'Zaznamový arch'!AB55</f>
        <v>0</v>
      </c>
      <c r="AB4" s="27">
        <f>'Zaznamový arch'!AC55</f>
        <v>0</v>
      </c>
      <c r="AC4" s="27">
        <f>'Zaznamový arch'!AD55</f>
        <v>0</v>
      </c>
    </row>
    <row r="5" spans="1:29" x14ac:dyDescent="0.25">
      <c r="A5" s="24" t="str">
        <f>'Zaznamový arch'!A67</f>
        <v>4. Poznává sebe sama</v>
      </c>
      <c r="B5" s="27">
        <f>'Zaznamový arch'!C67</f>
        <v>0</v>
      </c>
      <c r="C5" s="27">
        <f>'Zaznamový arch'!D67</f>
        <v>0</v>
      </c>
      <c r="D5" s="27">
        <f>'Zaznamový arch'!E67</f>
        <v>0</v>
      </c>
      <c r="E5" s="27">
        <f>'Zaznamový arch'!F67</f>
        <v>0</v>
      </c>
      <c r="F5" s="27">
        <f>'Zaznamový arch'!G67</f>
        <v>0</v>
      </c>
      <c r="G5" s="27">
        <f>'Zaznamový arch'!H67</f>
        <v>0</v>
      </c>
      <c r="H5" s="27">
        <f>'Zaznamový arch'!I67</f>
        <v>0</v>
      </c>
      <c r="I5" s="27">
        <f>'Zaznamový arch'!J67</f>
        <v>0</v>
      </c>
      <c r="J5" s="27">
        <f>'Zaznamový arch'!K67</f>
        <v>0</v>
      </c>
      <c r="K5" s="27">
        <f>'Zaznamový arch'!L67</f>
        <v>0</v>
      </c>
      <c r="L5" s="27">
        <f>'Zaznamový arch'!M67</f>
        <v>0</v>
      </c>
      <c r="M5" s="27">
        <f>'Zaznamový arch'!N67</f>
        <v>0</v>
      </c>
      <c r="N5" s="27">
        <f>'Zaznamový arch'!O67</f>
        <v>0</v>
      </c>
      <c r="O5" s="27">
        <f>'Zaznamový arch'!P67</f>
        <v>0</v>
      </c>
      <c r="P5" s="27">
        <f>'Zaznamový arch'!Q67</f>
        <v>0</v>
      </c>
      <c r="Q5" s="27">
        <f>'Zaznamový arch'!R67</f>
        <v>0</v>
      </c>
      <c r="R5" s="27">
        <f>'Zaznamový arch'!S67</f>
        <v>0</v>
      </c>
      <c r="S5" s="27">
        <f>'Zaznamový arch'!T67</f>
        <v>0</v>
      </c>
      <c r="T5" s="27">
        <f>'Zaznamový arch'!U67</f>
        <v>0</v>
      </c>
      <c r="U5" s="27">
        <f>'Zaznamový arch'!V67</f>
        <v>0</v>
      </c>
      <c r="V5" s="27">
        <f>'Zaznamový arch'!W67</f>
        <v>0</v>
      </c>
      <c r="W5" s="27">
        <f>'Zaznamový arch'!X67</f>
        <v>0</v>
      </c>
      <c r="X5" s="27">
        <f>'Zaznamový arch'!Y67</f>
        <v>0</v>
      </c>
      <c r="Y5" s="27">
        <f>'Zaznamový arch'!Z67</f>
        <v>0</v>
      </c>
      <c r="Z5" s="27">
        <f>'Zaznamový arch'!AA67</f>
        <v>0</v>
      </c>
      <c r="AA5" s="27">
        <f>'Zaznamový arch'!AB67</f>
        <v>0</v>
      </c>
      <c r="AB5" s="27">
        <f>'Zaznamový arch'!AC67</f>
        <v>0</v>
      </c>
      <c r="AC5" s="27">
        <f>'Zaznamový arch'!AD67</f>
        <v>0</v>
      </c>
    </row>
    <row r="6" spans="1:29" x14ac:dyDescent="0.25">
      <c r="A6" s="24" t="str">
        <f>'Zaznamový arch'!A84</f>
        <v>5. Chová se ohleduplně, tolerantně a s respektem k druhým</v>
      </c>
      <c r="B6" s="27">
        <f>'Zaznamový arch'!C84</f>
        <v>0</v>
      </c>
      <c r="C6" s="27">
        <f>'Zaznamový arch'!D84</f>
        <v>0</v>
      </c>
      <c r="D6" s="27">
        <f>'Zaznamový arch'!E84</f>
        <v>0</v>
      </c>
      <c r="E6" s="27">
        <f>'Zaznamový arch'!F84</f>
        <v>0</v>
      </c>
      <c r="F6" s="27">
        <f>'Zaznamový arch'!G84</f>
        <v>0</v>
      </c>
      <c r="G6" s="27">
        <f>'Zaznamový arch'!H84</f>
        <v>0</v>
      </c>
      <c r="H6" s="27">
        <f>'Zaznamový arch'!I84</f>
        <v>0</v>
      </c>
      <c r="I6" s="27">
        <f>'Zaznamový arch'!J84</f>
        <v>0</v>
      </c>
      <c r="J6" s="27">
        <f>'Zaznamový arch'!K84</f>
        <v>0</v>
      </c>
      <c r="K6" s="27">
        <f>'Zaznamový arch'!L84</f>
        <v>0</v>
      </c>
      <c r="L6" s="27">
        <f>'Zaznamový arch'!M84</f>
        <v>0</v>
      </c>
      <c r="M6" s="27">
        <f>'Zaznamový arch'!N84</f>
        <v>0</v>
      </c>
      <c r="N6" s="27">
        <f>'Zaznamový arch'!O84</f>
        <v>0</v>
      </c>
      <c r="O6" s="27">
        <f>'Zaznamový arch'!P84</f>
        <v>0</v>
      </c>
      <c r="P6" s="27">
        <f>'Zaznamový arch'!Q84</f>
        <v>0</v>
      </c>
      <c r="Q6" s="27">
        <f>'Zaznamový arch'!R84</f>
        <v>0</v>
      </c>
      <c r="R6" s="27">
        <f>'Zaznamový arch'!S84</f>
        <v>0</v>
      </c>
      <c r="S6" s="27">
        <f>'Zaznamový arch'!T84</f>
        <v>0</v>
      </c>
      <c r="T6" s="27">
        <f>'Zaznamový arch'!U84</f>
        <v>0</v>
      </c>
      <c r="U6" s="27">
        <f>'Zaznamový arch'!V84</f>
        <v>0</v>
      </c>
      <c r="V6" s="27">
        <f>'Zaznamový arch'!W84</f>
        <v>0</v>
      </c>
      <c r="W6" s="27">
        <f>'Zaznamový arch'!X84</f>
        <v>0</v>
      </c>
      <c r="X6" s="27">
        <f>'Zaznamový arch'!Y84</f>
        <v>0</v>
      </c>
      <c r="Y6" s="27">
        <f>'Zaznamový arch'!Z84</f>
        <v>0</v>
      </c>
      <c r="Z6" s="27">
        <f>'Zaznamový arch'!AA84</f>
        <v>0</v>
      </c>
      <c r="AA6" s="27">
        <f>'Zaznamový arch'!AB84</f>
        <v>0</v>
      </c>
      <c r="AB6" s="27">
        <f>'Zaznamový arch'!AC84</f>
        <v>0</v>
      </c>
      <c r="AC6" s="27">
        <f>'Zaznamový arch'!AD84</f>
        <v>0</v>
      </c>
    </row>
    <row r="7" spans="1:29" x14ac:dyDescent="0.25">
      <c r="A7" s="24" t="str">
        <f>'Zaznamový arch'!A99</f>
        <v>6. Projevuje aktivní zájem o okolí a uvědomuje si, že je jeho součástí.</v>
      </c>
      <c r="B7" s="27">
        <f>'Zaznamový arch'!C99</f>
        <v>0</v>
      </c>
      <c r="C7" s="27">
        <f>'Zaznamový arch'!D99</f>
        <v>0</v>
      </c>
      <c r="D7" s="27">
        <f>'Zaznamový arch'!E99</f>
        <v>0</v>
      </c>
      <c r="E7" s="27">
        <f>'Zaznamový arch'!F99</f>
        <v>0</v>
      </c>
      <c r="F7" s="27">
        <f>'Zaznamový arch'!G99</f>
        <v>0</v>
      </c>
      <c r="G7" s="27">
        <f>'Zaznamový arch'!H99</f>
        <v>0</v>
      </c>
      <c r="H7" s="27">
        <f>'Zaznamový arch'!I99</f>
        <v>0</v>
      </c>
      <c r="I7" s="27">
        <f>'Zaznamový arch'!J99</f>
        <v>0</v>
      </c>
      <c r="J7" s="27">
        <f>'Zaznamový arch'!K99</f>
        <v>0</v>
      </c>
      <c r="K7" s="27">
        <f>'Zaznamový arch'!L99</f>
        <v>0</v>
      </c>
      <c r="L7" s="27">
        <f>'Zaznamový arch'!M99</f>
        <v>0</v>
      </c>
      <c r="M7" s="27">
        <f>'Zaznamový arch'!N99</f>
        <v>0</v>
      </c>
      <c r="N7" s="27">
        <f>'Zaznamový arch'!O99</f>
        <v>0</v>
      </c>
      <c r="O7" s="27">
        <f>'Zaznamový arch'!P99</f>
        <v>0</v>
      </c>
      <c r="P7" s="27">
        <f>'Zaznamový arch'!Q99</f>
        <v>0</v>
      </c>
      <c r="Q7" s="27">
        <f>'Zaznamový arch'!R99</f>
        <v>0</v>
      </c>
      <c r="R7" s="27">
        <f>'Zaznamový arch'!S99</f>
        <v>0</v>
      </c>
      <c r="S7" s="27">
        <f>'Zaznamový arch'!T99</f>
        <v>0</v>
      </c>
      <c r="T7" s="27">
        <f>'Zaznamový arch'!U99</f>
        <v>0</v>
      </c>
      <c r="U7" s="27">
        <f>'Zaznamový arch'!V99</f>
        <v>0</v>
      </c>
      <c r="V7" s="27">
        <f>'Zaznamový arch'!W99</f>
        <v>0</v>
      </c>
      <c r="W7" s="27">
        <f>'Zaznamový arch'!X99</f>
        <v>0</v>
      </c>
      <c r="X7" s="27">
        <f>'Zaznamový arch'!Y99</f>
        <v>0</v>
      </c>
      <c r="Y7" s="27">
        <f>'Zaznamový arch'!Z99</f>
        <v>0</v>
      </c>
      <c r="Z7" s="27">
        <f>'Zaznamový arch'!AA99</f>
        <v>0</v>
      </c>
      <c r="AA7" s="27">
        <f>'Zaznamový arch'!AB99</f>
        <v>0</v>
      </c>
      <c r="AB7" s="27">
        <f>'Zaznamový arch'!AC99</f>
        <v>0</v>
      </c>
      <c r="AC7" s="27">
        <f>'Zaznamový arch'!AD99</f>
        <v>0</v>
      </c>
    </row>
    <row r="8" spans="1:29" x14ac:dyDescent="0.25">
      <c r="A8" s="24" t="str">
        <f>'Zaznamový arch'!A113</f>
        <v>7. Umí se samostatně rozhodovat, za svá rozhodnutí zodpovídá</v>
      </c>
      <c r="B8" s="27">
        <f>'Zaznamový arch'!C113</f>
        <v>0</v>
      </c>
      <c r="C8" s="27">
        <f>'Zaznamový arch'!D113</f>
        <v>0</v>
      </c>
      <c r="D8" s="27">
        <f>'Zaznamový arch'!E113</f>
        <v>0</v>
      </c>
      <c r="E8" s="27">
        <f>'Zaznamový arch'!F113</f>
        <v>0</v>
      </c>
      <c r="F8" s="27">
        <f>'Zaznamový arch'!G113</f>
        <v>0</v>
      </c>
      <c r="G8" s="27">
        <f>'Zaznamový arch'!H113</f>
        <v>0</v>
      </c>
      <c r="H8" s="27">
        <f>'Zaznamový arch'!I113</f>
        <v>0</v>
      </c>
      <c r="I8" s="27">
        <f>'Zaznamový arch'!J113</f>
        <v>0</v>
      </c>
      <c r="J8" s="27">
        <f>'Zaznamový arch'!K113</f>
        <v>0</v>
      </c>
      <c r="K8" s="27">
        <f>'Zaznamový arch'!L113</f>
        <v>0</v>
      </c>
      <c r="L8" s="27">
        <f>'Zaznamový arch'!M113</f>
        <v>0</v>
      </c>
      <c r="M8" s="27">
        <f>'Zaznamový arch'!N113</f>
        <v>0</v>
      </c>
      <c r="N8" s="27">
        <f>'Zaznamový arch'!O113</f>
        <v>0</v>
      </c>
      <c r="O8" s="27">
        <f>'Zaznamový arch'!P113</f>
        <v>0</v>
      </c>
      <c r="P8" s="27">
        <f>'Zaznamový arch'!Q113</f>
        <v>0</v>
      </c>
      <c r="Q8" s="27">
        <f>'Zaznamový arch'!R113</f>
        <v>0</v>
      </c>
      <c r="R8" s="27">
        <f>'Zaznamový arch'!S113</f>
        <v>0</v>
      </c>
      <c r="S8" s="27">
        <f>'Zaznamový arch'!T113</f>
        <v>0</v>
      </c>
      <c r="T8" s="27">
        <f>'Zaznamový arch'!U113</f>
        <v>0</v>
      </c>
      <c r="U8" s="27">
        <f>'Zaznamový arch'!V113</f>
        <v>0</v>
      </c>
      <c r="V8" s="27">
        <f>'Zaznamový arch'!W113</f>
        <v>0</v>
      </c>
      <c r="W8" s="27">
        <f>'Zaznamový arch'!X113</f>
        <v>0</v>
      </c>
      <c r="X8" s="27">
        <f>'Zaznamový arch'!Y113</f>
        <v>0</v>
      </c>
      <c r="Y8" s="27">
        <f>'Zaznamový arch'!Z113</f>
        <v>0</v>
      </c>
      <c r="Z8" s="27">
        <f>'Zaznamový arch'!AA113</f>
        <v>0</v>
      </c>
      <c r="AA8" s="27">
        <f>'Zaznamový arch'!AB113</f>
        <v>0</v>
      </c>
      <c r="AB8" s="27">
        <f>'Zaznamový arch'!AC113</f>
        <v>0</v>
      </c>
      <c r="AC8" s="27">
        <f>'Zaznamový arch'!AD113</f>
        <v>0</v>
      </c>
    </row>
    <row r="9" spans="1:29" x14ac:dyDescent="0.25">
      <c r="A9" s="24" t="str">
        <f>'Zaznamový arch'!A126</f>
        <v>8. Aktivně a zodpovědně přistupuje k učení</v>
      </c>
      <c r="B9" s="27">
        <f>'Zaznamový arch'!C126</f>
        <v>0</v>
      </c>
      <c r="C9" s="27">
        <f>'Zaznamový arch'!D126</f>
        <v>0</v>
      </c>
      <c r="D9" s="27">
        <f>'Zaznamový arch'!E126</f>
        <v>0</v>
      </c>
      <c r="E9" s="27">
        <f>'Zaznamový arch'!F126</f>
        <v>0</v>
      </c>
      <c r="F9" s="27">
        <f>'Zaznamový arch'!G126</f>
        <v>0</v>
      </c>
      <c r="G9" s="27">
        <f>'Zaznamový arch'!H126</f>
        <v>0</v>
      </c>
      <c r="H9" s="27">
        <f>'Zaznamový arch'!I126</f>
        <v>0</v>
      </c>
      <c r="I9" s="27">
        <f>'Zaznamový arch'!J126</f>
        <v>0</v>
      </c>
      <c r="J9" s="27">
        <f>'Zaznamový arch'!K126</f>
        <v>0</v>
      </c>
      <c r="K9" s="27">
        <f>'Zaznamový arch'!L126</f>
        <v>0</v>
      </c>
      <c r="L9" s="27">
        <f>'Zaznamový arch'!M126</f>
        <v>0</v>
      </c>
      <c r="M9" s="27">
        <f>'Zaznamový arch'!N126</f>
        <v>0</v>
      </c>
      <c r="N9" s="27">
        <f>'Zaznamový arch'!O126</f>
        <v>0</v>
      </c>
      <c r="O9" s="27">
        <f>'Zaznamový arch'!P126</f>
        <v>0</v>
      </c>
      <c r="P9" s="27">
        <f>'Zaznamový arch'!Q126</f>
        <v>0</v>
      </c>
      <c r="Q9" s="27">
        <f>'Zaznamový arch'!R126</f>
        <v>0</v>
      </c>
      <c r="R9" s="27">
        <f>'Zaznamový arch'!S126</f>
        <v>0</v>
      </c>
      <c r="S9" s="27">
        <f>'Zaznamový arch'!T126</f>
        <v>0</v>
      </c>
      <c r="T9" s="27">
        <f>'Zaznamový arch'!U126</f>
        <v>0</v>
      </c>
      <c r="U9" s="27">
        <f>'Zaznamový arch'!V126</f>
        <v>0</v>
      </c>
      <c r="V9" s="27">
        <f>'Zaznamový arch'!W126</f>
        <v>0</v>
      </c>
      <c r="W9" s="27">
        <f>'Zaznamový arch'!X126</f>
        <v>0</v>
      </c>
      <c r="X9" s="27">
        <f>'Zaznamový arch'!Y126</f>
        <v>0</v>
      </c>
      <c r="Y9" s="27">
        <f>'Zaznamový arch'!Z126</f>
        <v>0</v>
      </c>
      <c r="Z9" s="27">
        <f>'Zaznamový arch'!AA126</f>
        <v>0</v>
      </c>
      <c r="AA9" s="27">
        <f>'Zaznamový arch'!AB126</f>
        <v>0</v>
      </c>
      <c r="AB9" s="27">
        <f>'Zaznamový arch'!AC126</f>
        <v>0</v>
      </c>
      <c r="AC9" s="27">
        <f>'Zaznamový arch'!AD126</f>
        <v>0</v>
      </c>
    </row>
    <row r="10" spans="1:29" x14ac:dyDescent="0.25">
      <c r="A10" s="24" t="str">
        <f>'Zaznamový arch'!A139</f>
        <v>9. Dodržuje pravidla soužití, chápe práva a povinnosti svoje i druhých</v>
      </c>
      <c r="B10" s="27">
        <f>'Zaznamový arch'!C139</f>
        <v>0</v>
      </c>
      <c r="C10" s="27">
        <f>'Zaznamový arch'!D139</f>
        <v>0</v>
      </c>
      <c r="D10" s="27">
        <f>'Zaznamový arch'!E139</f>
        <v>0</v>
      </c>
      <c r="E10" s="27">
        <f>'Zaznamový arch'!F139</f>
        <v>0</v>
      </c>
      <c r="F10" s="27">
        <f>'Zaznamový arch'!G139</f>
        <v>0</v>
      </c>
      <c r="G10" s="27">
        <f>'Zaznamový arch'!H139</f>
        <v>0</v>
      </c>
      <c r="H10" s="27">
        <f>'Zaznamový arch'!I139</f>
        <v>0</v>
      </c>
      <c r="I10" s="27">
        <f>'Zaznamový arch'!J139</f>
        <v>0</v>
      </c>
      <c r="J10" s="27">
        <f>'Zaznamový arch'!K139</f>
        <v>0</v>
      </c>
      <c r="K10" s="27">
        <f>'Zaznamový arch'!L139</f>
        <v>0</v>
      </c>
      <c r="L10" s="27">
        <f>'Zaznamový arch'!M139</f>
        <v>0</v>
      </c>
      <c r="M10" s="27">
        <f>'Zaznamový arch'!N139</f>
        <v>0</v>
      </c>
      <c r="N10" s="27">
        <f>'Zaznamový arch'!O139</f>
        <v>0</v>
      </c>
      <c r="O10" s="27">
        <f>'Zaznamový arch'!P139</f>
        <v>0</v>
      </c>
      <c r="P10" s="27">
        <f>'Zaznamový arch'!Q139</f>
        <v>0</v>
      </c>
      <c r="Q10" s="27">
        <f>'Zaznamový arch'!R139</f>
        <v>0</v>
      </c>
      <c r="R10" s="27">
        <f>'Zaznamový arch'!S139</f>
        <v>0</v>
      </c>
      <c r="S10" s="27">
        <f>'Zaznamový arch'!T139</f>
        <v>0</v>
      </c>
      <c r="T10" s="27">
        <f>'Zaznamový arch'!U139</f>
        <v>0</v>
      </c>
      <c r="U10" s="27">
        <f>'Zaznamový arch'!V139</f>
        <v>0</v>
      </c>
      <c r="V10" s="27">
        <f>'Zaznamový arch'!W139</f>
        <v>0</v>
      </c>
      <c r="W10" s="27">
        <f>'Zaznamový arch'!X139</f>
        <v>0</v>
      </c>
      <c r="X10" s="27">
        <f>'Zaznamový arch'!Y139</f>
        <v>0</v>
      </c>
      <c r="Y10" s="27">
        <f>'Zaznamový arch'!Z139</f>
        <v>0</v>
      </c>
      <c r="Z10" s="27">
        <f>'Zaznamový arch'!AA139</f>
        <v>0</v>
      </c>
      <c r="AA10" s="27">
        <f>'Zaznamový arch'!AB139</f>
        <v>0</v>
      </c>
      <c r="AB10" s="27">
        <f>'Zaznamový arch'!AC139</f>
        <v>0</v>
      </c>
      <c r="AC10" s="27">
        <f>'Zaznamový arch'!AD139</f>
        <v>0</v>
      </c>
    </row>
    <row r="11" spans="1:29" x14ac:dyDescent="0.25">
      <c r="A11" s="24" t="str">
        <f>'Zaznamový arch'!A154</f>
        <v>10. Navrhuje různá řešení, zdůvodňuje je a přizpůsobuje se jim</v>
      </c>
      <c r="B11" s="27">
        <f>'Zaznamový arch'!C154</f>
        <v>0</v>
      </c>
      <c r="C11" s="27">
        <f>'Zaznamový arch'!D154</f>
        <v>0</v>
      </c>
      <c r="D11" s="27">
        <f>'Zaznamový arch'!E154</f>
        <v>0</v>
      </c>
      <c r="E11" s="27">
        <f>'Zaznamový arch'!F154</f>
        <v>0</v>
      </c>
      <c r="F11" s="27">
        <f>'Zaznamový arch'!G154</f>
        <v>0</v>
      </c>
      <c r="G11" s="27">
        <f>'Zaznamový arch'!H154</f>
        <v>0</v>
      </c>
      <c r="H11" s="27">
        <f>'Zaznamový arch'!I154</f>
        <v>0</v>
      </c>
      <c r="I11" s="27">
        <f>'Zaznamový arch'!J154</f>
        <v>0</v>
      </c>
      <c r="J11" s="27">
        <f>'Zaznamový arch'!K154</f>
        <v>0</v>
      </c>
      <c r="K11" s="27">
        <f>'Zaznamový arch'!L154</f>
        <v>0</v>
      </c>
      <c r="L11" s="27">
        <f>'Zaznamový arch'!M154</f>
        <v>0</v>
      </c>
      <c r="M11" s="27">
        <f>'Zaznamový arch'!N154</f>
        <v>0</v>
      </c>
      <c r="N11" s="27">
        <f>'Zaznamový arch'!O154</f>
        <v>0</v>
      </c>
      <c r="O11" s="27">
        <f>'Zaznamový arch'!P154</f>
        <v>0</v>
      </c>
      <c r="P11" s="27">
        <f>'Zaznamový arch'!Q154</f>
        <v>0</v>
      </c>
      <c r="Q11" s="27">
        <f>'Zaznamový arch'!R154</f>
        <v>0</v>
      </c>
      <c r="R11" s="27">
        <f>'Zaznamový arch'!S154</f>
        <v>0</v>
      </c>
      <c r="S11" s="27">
        <f>'Zaznamový arch'!T154</f>
        <v>0</v>
      </c>
      <c r="T11" s="27">
        <f>'Zaznamový arch'!U154</f>
        <v>0</v>
      </c>
      <c r="U11" s="27">
        <f>'Zaznamový arch'!V154</f>
        <v>0</v>
      </c>
      <c r="V11" s="27">
        <f>'Zaznamový arch'!W154</f>
        <v>0</v>
      </c>
      <c r="W11" s="27">
        <f>'Zaznamový arch'!X154</f>
        <v>0</v>
      </c>
      <c r="X11" s="27">
        <f>'Zaznamový arch'!Y154</f>
        <v>0</v>
      </c>
      <c r="Y11" s="27">
        <f>'Zaznamový arch'!Z154</f>
        <v>0</v>
      </c>
      <c r="Z11" s="27">
        <f>'Zaznamový arch'!AA154</f>
        <v>0</v>
      </c>
      <c r="AA11" s="27">
        <f>'Zaznamový arch'!AB154</f>
        <v>0</v>
      </c>
      <c r="AB11" s="27">
        <f>'Zaznamový arch'!AC154</f>
        <v>0</v>
      </c>
      <c r="AC11" s="27">
        <f>'Zaznamový arch'!AD154</f>
        <v>0</v>
      </c>
    </row>
    <row r="12" spans="1:29" x14ac:dyDescent="0.25">
      <c r="A12" s="28" t="s">
        <v>77</v>
      </c>
      <c r="B12" s="29" t="str">
        <f t="shared" ref="B12:AC12" si="0">IF((COUNTIF(B2:B11,"&gt;0"))&gt;0,SUM(B2:B11)/COUNTIF(B2:B11,"&gt;0"),"-")</f>
        <v>-</v>
      </c>
      <c r="C12" s="29" t="str">
        <f t="shared" si="0"/>
        <v>-</v>
      </c>
      <c r="D12" s="29" t="str">
        <f t="shared" si="0"/>
        <v>-</v>
      </c>
      <c r="E12" s="29" t="str">
        <f t="shared" si="0"/>
        <v>-</v>
      </c>
      <c r="F12" s="29" t="str">
        <f t="shared" si="0"/>
        <v>-</v>
      </c>
      <c r="G12" s="29" t="str">
        <f t="shared" si="0"/>
        <v>-</v>
      </c>
      <c r="H12" s="29" t="str">
        <f t="shared" si="0"/>
        <v>-</v>
      </c>
      <c r="I12" s="29" t="str">
        <f t="shared" si="0"/>
        <v>-</v>
      </c>
      <c r="J12" s="29" t="str">
        <f t="shared" si="0"/>
        <v>-</v>
      </c>
      <c r="K12" s="29" t="str">
        <f t="shared" si="0"/>
        <v>-</v>
      </c>
      <c r="L12" s="29" t="str">
        <f t="shared" si="0"/>
        <v>-</v>
      </c>
      <c r="M12" s="29" t="str">
        <f t="shared" si="0"/>
        <v>-</v>
      </c>
      <c r="N12" s="29" t="str">
        <f t="shared" si="0"/>
        <v>-</v>
      </c>
      <c r="O12" s="29" t="str">
        <f t="shared" si="0"/>
        <v>-</v>
      </c>
      <c r="P12" s="29" t="str">
        <f t="shared" si="0"/>
        <v>-</v>
      </c>
      <c r="Q12" s="29" t="str">
        <f t="shared" si="0"/>
        <v>-</v>
      </c>
      <c r="R12" s="29" t="str">
        <f t="shared" si="0"/>
        <v>-</v>
      </c>
      <c r="S12" s="29" t="str">
        <f t="shared" si="0"/>
        <v>-</v>
      </c>
      <c r="T12" s="29" t="str">
        <f t="shared" si="0"/>
        <v>-</v>
      </c>
      <c r="U12" s="29" t="str">
        <f t="shared" si="0"/>
        <v>-</v>
      </c>
      <c r="V12" s="29" t="str">
        <f t="shared" si="0"/>
        <v>-</v>
      </c>
      <c r="W12" s="29" t="str">
        <f t="shared" si="0"/>
        <v>-</v>
      </c>
      <c r="X12" s="29" t="str">
        <f t="shared" si="0"/>
        <v>-</v>
      </c>
      <c r="Y12" s="29" t="str">
        <f t="shared" si="0"/>
        <v>-</v>
      </c>
      <c r="Z12" s="29" t="str">
        <f t="shared" si="0"/>
        <v>-</v>
      </c>
      <c r="AA12" s="29" t="str">
        <f t="shared" si="0"/>
        <v>-</v>
      </c>
      <c r="AB12" s="29" t="str">
        <f t="shared" si="0"/>
        <v>-</v>
      </c>
      <c r="AC12" s="29" t="str">
        <f t="shared" si="0"/>
        <v>-</v>
      </c>
    </row>
    <row r="13" spans="1:29" x14ac:dyDescent="0.25">
      <c r="A13" s="28" t="s">
        <v>78</v>
      </c>
      <c r="B13" s="30">
        <f>SUM(B2:B11)/9</f>
        <v>0</v>
      </c>
      <c r="C13" s="30">
        <f t="shared" ref="C13:AC13" si="1">SUM(C3:C11)/9</f>
        <v>0</v>
      </c>
      <c r="D13" s="30">
        <f t="shared" si="1"/>
        <v>0</v>
      </c>
      <c r="E13" s="30">
        <f t="shared" si="1"/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  <c r="J13" s="30">
        <f t="shared" si="1"/>
        <v>0</v>
      </c>
      <c r="K13" s="30">
        <f t="shared" si="1"/>
        <v>0</v>
      </c>
      <c r="L13" s="30">
        <f t="shared" si="1"/>
        <v>0</v>
      </c>
      <c r="M13" s="30">
        <f t="shared" si="1"/>
        <v>0</v>
      </c>
      <c r="N13" s="30">
        <f t="shared" si="1"/>
        <v>0</v>
      </c>
      <c r="O13" s="30">
        <f t="shared" si="1"/>
        <v>0</v>
      </c>
      <c r="P13" s="30">
        <f t="shared" si="1"/>
        <v>0</v>
      </c>
      <c r="Q13" s="30">
        <f t="shared" si="1"/>
        <v>0</v>
      </c>
      <c r="R13" s="30">
        <f t="shared" si="1"/>
        <v>0</v>
      </c>
      <c r="S13" s="30">
        <f t="shared" si="1"/>
        <v>0</v>
      </c>
      <c r="T13" s="30">
        <f t="shared" si="1"/>
        <v>0</v>
      </c>
      <c r="U13" s="30">
        <f t="shared" si="1"/>
        <v>0</v>
      </c>
      <c r="V13" s="30">
        <f t="shared" si="1"/>
        <v>0</v>
      </c>
      <c r="W13" s="30">
        <f t="shared" si="1"/>
        <v>0</v>
      </c>
      <c r="X13" s="30">
        <f t="shared" si="1"/>
        <v>0</v>
      </c>
      <c r="Y13" s="30">
        <f t="shared" si="1"/>
        <v>0</v>
      </c>
      <c r="Z13" s="30">
        <f t="shared" si="1"/>
        <v>0</v>
      </c>
      <c r="AA13" s="30">
        <f t="shared" si="1"/>
        <v>0</v>
      </c>
      <c r="AB13" s="30">
        <f t="shared" si="1"/>
        <v>0</v>
      </c>
      <c r="AC13" s="30">
        <f t="shared" si="1"/>
        <v>0</v>
      </c>
    </row>
  </sheetData>
  <pageMargins left="0.70833333333333304" right="0.70833333333333304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A32" sqref="A32"/>
    </sheetView>
  </sheetViews>
  <sheetFormatPr defaultRowHeight="15" x14ac:dyDescent="0.25"/>
  <cols>
    <col min="1" max="1025" width="8.5703125"/>
  </cols>
  <sheetData/>
  <pageMargins left="0.7" right="0.7" top="0.78749999999999998" bottom="0.78749999999999998" header="0.51180555555555496" footer="0.51180555555555496"/>
  <pageSetup paperSize="9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Elektronicky_PREDICT</vt:lpstr>
      <vt:lpstr>Zaznamový arch</vt:lpstr>
      <vt:lpstr>Souhrny</vt:lpstr>
      <vt:lpstr>Grafy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Heinisch</dc:creator>
  <cp:lastModifiedBy>Jana Samalova</cp:lastModifiedBy>
  <cp:revision>18</cp:revision>
  <cp:lastPrinted>2016-01-11T15:41:40Z</cp:lastPrinted>
  <dcterms:created xsi:type="dcterms:W3CDTF">2015-10-26T06:01:35Z</dcterms:created>
  <dcterms:modified xsi:type="dcterms:W3CDTF">2018-07-12T13:13:23Z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